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defaultThemeVersion="124226"/>
  <xr:revisionPtr revIDLastSave="0" documentId="13_ncr:1_{39002A61-4DB8-4660-ABA5-C9534F0D290D}" xr6:coauthVersionLast="47" xr6:coauthVersionMax="47" xr10:uidLastSave="{00000000-0000-0000-0000-000000000000}"/>
  <bookViews>
    <workbookView xWindow="14610" yWindow="-15870" windowWidth="25440" windowHeight="15270" tabRatio="696" activeTab="3" xr2:uid="{00000000-000D-0000-FFFF-FFFF00000000}"/>
  </bookViews>
  <sheets>
    <sheet name="lot 1-0 BOISSONS" sheetId="29" r:id="rId1"/>
    <sheet name=" Lot 1-1 BOISSONS" sheetId="46" r:id="rId2"/>
    <sheet name="LOT 1-2 BOISSONS" sheetId="47" r:id="rId3"/>
    <sheet name="LOT 2-0 PROD SOLU ET DISTRI" sheetId="51" r:id="rId4"/>
    <sheet name=" Lot 2-1 PROD SOLU ET DISTRI " sheetId="52" r:id="rId5"/>
    <sheet name="LOT 2-2 PROD SOLU ET DISTRI " sheetId="53" r:id="rId6"/>
    <sheet name="SIMULATION FINANCIERE" sheetId="3" r:id="rId7"/>
  </sheets>
  <definedNames>
    <definedName name="_xlnm._FilterDatabase" localSheetId="1" hidden="1">' Lot 1-1 BOISSONS'!$A$1:$Q$68</definedName>
    <definedName name="BBB">#REF!</definedName>
    <definedName name="CDVPAR" localSheetId="0">#REF!</definedName>
    <definedName name="CDVPAR" localSheetId="3">#REF!</definedName>
    <definedName name="CDVPAR">#REF!</definedName>
    <definedName name="CNDCMD" localSheetId="0">#REF!</definedName>
    <definedName name="CNDCMD" localSheetId="3">#REF!</definedName>
    <definedName name="CNDCMD">#REF!</definedName>
    <definedName name="CNDMARCHE" localSheetId="0">#REF!</definedName>
    <definedName name="CNDMARCHE" localSheetId="3">#REF!</definedName>
    <definedName name="CNDMARCHE">#REF!</definedName>
    <definedName name="CNDREFCMD" localSheetId="0">#REF!</definedName>
    <definedName name="CNDREFCMD" localSheetId="3">#REF!</definedName>
    <definedName name="CNDREFCMD">#REF!</definedName>
    <definedName name="CNDREFMARCHE" localSheetId="0">#REF!</definedName>
    <definedName name="CNDREFMARCHE" localSheetId="3">#REF!</definedName>
    <definedName name="CNDREFMARCHE">#REF!</definedName>
    <definedName name="DATEFINEXECUTION" localSheetId="0">#REF!</definedName>
    <definedName name="DATEFINEXECUTION" localSheetId="3">#REF!</definedName>
    <definedName name="DATEFINEXECUTION">#REF!</definedName>
    <definedName name="DVIKYDEVI" localSheetId="0">#REF!</definedName>
    <definedName name="DVIKYDEVI" localSheetId="3">#REF!</definedName>
    <definedName name="DVIKYDEVI">#REF!</definedName>
    <definedName name="FOUCDFOUC" localSheetId="0">#REF!</definedName>
    <definedName name="FOUCDFOUC" localSheetId="3">#REF!</definedName>
    <definedName name="FOUCDFOUC">#REF!</definedName>
    <definedName name="FOUNOSTRE" localSheetId="0">#REF!</definedName>
    <definedName name="FOUNOSTRE" localSheetId="3">#REF!</definedName>
    <definedName name="FOUNOSTRE">#REF!</definedName>
    <definedName name="_xlnm.Print_Titles" localSheetId="1">' Lot 1-1 BOISSONS'!$1:$2</definedName>
    <definedName name="_xlnm.Print_Titles" localSheetId="4">' Lot 2-1 PROD SOLU ET DISTRI '!$1:$2</definedName>
    <definedName name="NOOCC" localSheetId="0">#REF!</definedName>
    <definedName name="NOOCC" localSheetId="3">#REF!</definedName>
    <definedName name="NOOCC">#REF!</definedName>
    <definedName name="PCACDPACH" localSheetId="0">#REF!</definedName>
    <definedName name="PCACDPACH" localSheetId="3">#REF!</definedName>
    <definedName name="PCACDPACH">#REF!</definedName>
    <definedName name="PCAD8DEPA" localSheetId="0">#REF!</definedName>
    <definedName name="PCAD8DEPA" localSheetId="3">#REF!</definedName>
    <definedName name="PCAD8DEPA">#REF!</definedName>
    <definedName name="PCAD8NOTI" localSheetId="0">#REF!</definedName>
    <definedName name="PCAD8NOTI" localSheetId="3">#REF!</definedName>
    <definedName name="PCAD8NOTI">#REF!</definedName>
    <definedName name="pcapcmaxi" localSheetId="0">#REF!</definedName>
    <definedName name="pcapcmaxi" localSheetId="3">#REF!</definedName>
    <definedName name="pcapcmaxi">#REF!</definedName>
    <definedName name="pcapcmini" localSheetId="0">#REF!</definedName>
    <definedName name="pcapcmini" localSheetId="3">#REF!</definedName>
    <definedName name="pcapcmini">#REF!</definedName>
    <definedName name="selon.entree" localSheetId="0">#REF!</definedName>
    <definedName name="selon.entree" localSheetId="3">#REF!</definedName>
    <definedName name="selon.entree">#REF!</definedName>
    <definedName name="TYPE_REF_PROD" localSheetId="0">#REF!</definedName>
    <definedName name="TYPE_REF_PROD" localSheetId="3">#REF!</definedName>
    <definedName name="TYPE_REF_PROD">#REF!</definedName>
    <definedName name="_xlnm.Print_Area" localSheetId="1">' Lot 1-1 BOISSONS'!$A$1:$N$68</definedName>
    <definedName name="_xlnm.Print_Area" localSheetId="4">' Lot 2-1 PROD SOLU ET DISTRI '!$A$1:$N$31</definedName>
    <definedName name="_xlnm.Print_Area" localSheetId="0">'lot 1-0 BOISSONS'!$A$1:$I$33</definedName>
    <definedName name="_xlnm.Print_Area" localSheetId="3">'LOT 2-0 PROD SOLU ET DISTRI'!$A$1:$I$33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25" i="52" l="1"/>
  <c r="N24" i="52"/>
  <c r="N23" i="52"/>
  <c r="N27" i="52"/>
  <c r="N26" i="52"/>
  <c r="N10" i="52" l="1"/>
  <c r="N9" i="52"/>
  <c r="N8" i="52"/>
  <c r="N7" i="52"/>
  <c r="N6" i="52"/>
  <c r="N5" i="52"/>
  <c r="N4" i="52"/>
  <c r="N3" i="52"/>
  <c r="N18" i="52"/>
  <c r="N17" i="52"/>
  <c r="N16" i="52"/>
  <c r="N15" i="52"/>
  <c r="N14" i="52"/>
  <c r="N13" i="52"/>
  <c r="N12" i="52"/>
  <c r="N11" i="52"/>
  <c r="N61" i="46" l="1"/>
  <c r="N60" i="46"/>
  <c r="N59" i="46"/>
  <c r="N57" i="46"/>
  <c r="N53" i="46"/>
  <c r="N52" i="46"/>
  <c r="N51" i="46"/>
  <c r="N49" i="46"/>
  <c r="N45" i="46"/>
  <c r="N44" i="46"/>
  <c r="N43" i="46"/>
  <c r="N41" i="46"/>
  <c r="N37" i="46"/>
  <c r="N36" i="46"/>
  <c r="N35" i="46"/>
  <c r="N33" i="46"/>
  <c r="N29" i="46"/>
  <c r="N28" i="46"/>
  <c r="N27" i="46"/>
  <c r="N25" i="46"/>
  <c r="N21" i="46"/>
  <c r="N20" i="46"/>
  <c r="N19" i="46"/>
  <c r="N17" i="46"/>
  <c r="N13" i="46"/>
  <c r="N12" i="46"/>
  <c r="N11" i="46"/>
  <c r="N9" i="46"/>
  <c r="N5" i="46"/>
  <c r="N4" i="46"/>
  <c r="N3" i="46"/>
  <c r="N19" i="52"/>
  <c r="N30" i="52" s="1"/>
  <c r="N20" i="52"/>
  <c r="N21" i="52"/>
  <c r="N22" i="52"/>
  <c r="N28" i="52"/>
  <c r="N29" i="52"/>
  <c r="N6" i="46"/>
  <c r="N7" i="46"/>
  <c r="N8" i="46"/>
  <c r="N10" i="46"/>
  <c r="N14" i="46"/>
  <c r="N15" i="46"/>
  <c r="N16" i="46"/>
  <c r="N18" i="46"/>
  <c r="N22" i="46"/>
  <c r="N23" i="46"/>
  <c r="N24" i="46"/>
  <c r="N26" i="46"/>
  <c r="N30" i="46"/>
  <c r="N31" i="46"/>
  <c r="N32" i="46"/>
  <c r="N34" i="46"/>
  <c r="N38" i="46"/>
  <c r="N39" i="46"/>
  <c r="N40" i="46"/>
  <c r="N42" i="46"/>
  <c r="N46" i="46"/>
  <c r="N47" i="46"/>
  <c r="N48" i="46"/>
  <c r="N50" i="46"/>
  <c r="N54" i="46"/>
  <c r="N55" i="46"/>
  <c r="N56" i="46"/>
  <c r="N58" i="46"/>
  <c r="N62" i="46"/>
  <c r="N63" i="46"/>
  <c r="N64" i="46"/>
  <c r="N65" i="46"/>
  <c r="N66" i="46"/>
  <c r="N67" i="46" l="1"/>
  <c r="N68" i="46" s="1"/>
  <c r="C2" i="3" s="1"/>
  <c r="B3" i="3"/>
  <c r="B2" i="3" l="1"/>
  <c r="N31" i="52"/>
  <c r="C3" i="3" s="1"/>
</calcChain>
</file>

<file path=xl/sharedStrings.xml><?xml version="1.0" encoding="utf-8"?>
<sst xmlns="http://schemas.openxmlformats.org/spreadsheetml/2006/main" count="475" uniqueCount="177">
  <si>
    <t>Code Référence Commerciale</t>
  </si>
  <si>
    <t>EXEMPLE</t>
  </si>
  <si>
    <t>N° de Consultation</t>
  </si>
  <si>
    <t>Raison Sociale du Fournisseur</t>
  </si>
  <si>
    <t>N° SIRET</t>
  </si>
  <si>
    <t>Code Fournisseur AP-HP</t>
  </si>
  <si>
    <t>Devise</t>
  </si>
  <si>
    <t>euro</t>
  </si>
  <si>
    <t>N° Marché AP-HP</t>
  </si>
  <si>
    <t>Date Notification</t>
  </si>
  <si>
    <t>Date début d'exécution</t>
  </si>
  <si>
    <t>Modalités de saisie des présentes annexes financières</t>
  </si>
  <si>
    <t>ATTENTION ! VEILLEZ A BIEN INDIQUER LA REFERENCE DU TARIF PROPOSE</t>
  </si>
  <si>
    <t>Le candidat est tenu de respecter la présentation des grilles tarifaires définies par l’administration.</t>
  </si>
  <si>
    <t>LIVRAISONS
hebdomadaires (du lundi au vendredi)</t>
  </si>
  <si>
    <t>DELAI DE LIVRAISON NORMALE</t>
  </si>
  <si>
    <t>DELAI DE LIVRAISON D'URGENCE</t>
  </si>
  <si>
    <t>*  L'absence de réponse signifie que le candidat répond "zero"</t>
  </si>
  <si>
    <t>QUANTITE OU MONTANT MINIMUM DE LIVRAISON (la quantité doit être comprise entre 0 et 50 kg maxi et le montant doit être compris entre 0 et 100 € HT maxi)*</t>
  </si>
  <si>
    <t>SURCOÛT EN CAS DE QUANTITE OU MONTANT MINIMUM DE LIVRAISON NON ATTEINT (maximum 30€ HT)*</t>
  </si>
  <si>
    <t>Pour ce faire, il indique les remises qu'il entend effectuer sur les tarifs publics des catalogues proposés dans l'onglet 1-2</t>
  </si>
  <si>
    <t>Le candidat est invité à proposer ls catalogue additionnel permettant de couvrir l'ensemble des produits définis dans le CCTP pour ce lot.</t>
  </si>
  <si>
    <t xml:space="preserve">REMISE SUR CATALOGUE ADDITIONNEL </t>
  </si>
  <si>
    <t>SURCOUT EN CAS DE LIVRAISON SUPPLEMENTAIRE</t>
  </si>
  <si>
    <t>Dénomination commune</t>
  </si>
  <si>
    <t xml:space="preserve">Dénomination commerciale </t>
  </si>
  <si>
    <t>TAUX TVA (en%)</t>
  </si>
  <si>
    <t>simulation financière</t>
  </si>
  <si>
    <t>KG</t>
  </si>
  <si>
    <r>
      <t xml:space="preserve">Unité de Facturation </t>
    </r>
    <r>
      <rPr>
        <b/>
        <sz val="9"/>
        <rFont val="Century Gothic"/>
        <family val="2"/>
      </rPr>
      <t xml:space="preserve">
(UF)</t>
    </r>
  </si>
  <si>
    <r>
      <t xml:space="preserve">Unité de commande </t>
    </r>
    <r>
      <rPr>
        <b/>
        <sz val="9"/>
        <rFont val="Century Gothic"/>
        <family val="2"/>
      </rPr>
      <t>(UC)</t>
    </r>
  </si>
  <si>
    <r>
      <t xml:space="preserve">Quantité Minimum de Commande </t>
    </r>
    <r>
      <rPr>
        <b/>
        <sz val="9"/>
        <rFont val="Century Gothic"/>
        <family val="2"/>
      </rPr>
      <t>(par UC)</t>
    </r>
    <r>
      <rPr>
        <sz val="9"/>
        <rFont val="Century Gothic"/>
        <family val="2"/>
      </rPr>
      <t xml:space="preserve">   </t>
    </r>
  </si>
  <si>
    <r>
      <t xml:space="preserve">Prix Unitaire
en Euro HT 
par </t>
    </r>
    <r>
      <rPr>
        <b/>
        <sz val="9"/>
        <rFont val="Century Gothic"/>
        <family val="2"/>
      </rPr>
      <t>UF</t>
    </r>
  </si>
  <si>
    <t>Remise catalogue</t>
  </si>
  <si>
    <t>Prix unitaire euro ht catalogue (par UF)</t>
  </si>
  <si>
    <t>xxxx</t>
  </si>
  <si>
    <t>Toutes les lignes sont duplicables si besoin</t>
  </si>
  <si>
    <t>Spécificités souhaitées</t>
  </si>
  <si>
    <r>
      <t xml:space="preserve">Prix Unitaire
en Euro HT 
(par </t>
    </r>
    <r>
      <rPr>
        <b/>
        <sz val="9"/>
        <rFont val="Century Gothic"/>
        <family val="2"/>
      </rPr>
      <t>UF)</t>
    </r>
  </si>
  <si>
    <t>xxx</t>
  </si>
  <si>
    <t>volume
 APHP</t>
  </si>
  <si>
    <t>Unités APHP</t>
  </si>
  <si>
    <r>
      <t xml:space="preserve">Prix unitaire en euro ht </t>
    </r>
    <r>
      <rPr>
        <b/>
        <sz val="11"/>
        <rFont val="Century Gothic"/>
        <family val="2"/>
      </rPr>
      <t>selon l'unité APHP</t>
    </r>
  </si>
  <si>
    <t>UN</t>
  </si>
  <si>
    <t xml:space="preserve">REMISE SUR CATALOGUE ADDITIONNEL FESTIF  </t>
  </si>
  <si>
    <t>3/SEMAINE</t>
  </si>
  <si>
    <t>TOTAL HT</t>
  </si>
  <si>
    <t>TOTAL TTC</t>
  </si>
  <si>
    <t>LOTS</t>
  </si>
  <si>
    <t>Remise à renseigner dans l'onglet lot 1-2, colonne "REMISE SUR CATALOGUE ADDITIONNEL
en % "</t>
  </si>
  <si>
    <t>Total HT</t>
  </si>
  <si>
    <t>Total TTC</t>
  </si>
  <si>
    <t>Remise à renseigner dans l'onglet lot 2-2, colonne "REMISE SUR CATALOGUE ADDITIONNEL
en % "</t>
  </si>
  <si>
    <t>Label exigé</t>
  </si>
  <si>
    <t>-</t>
  </si>
  <si>
    <t>Lot 1: Fourniture de boissons</t>
  </si>
  <si>
    <t>Lot 2: Fourniture de produits solubles pour distributeurs et de distributeurs de boissons chaudes et maintenance associée</t>
  </si>
  <si>
    <t>26/008</t>
  </si>
  <si>
    <t xml:space="preserve">SIROP FRAISE LITRE </t>
  </si>
  <si>
    <t xml:space="preserve">SIROP GRENADINE LITRE </t>
  </si>
  <si>
    <t xml:space="preserve">SIROP MENTHE LITRE </t>
  </si>
  <si>
    <t xml:space="preserve">SPIRITUEUX </t>
  </si>
  <si>
    <t>Pièces - Bac produit : 65 mm</t>
  </si>
  <si>
    <t>Pièces - Bac produit : 134 mm - gauche</t>
  </si>
  <si>
    <t>Pièces - Distributeur d'eau</t>
  </si>
  <si>
    <t>Pièces - Tuyau chauffe eau</t>
  </si>
  <si>
    <t>Pièces - Pichet 1,2 litres inox isotherme</t>
  </si>
  <si>
    <t>EAU DE SOURCE 50CL (à la palette)</t>
  </si>
  <si>
    <t>EAU DE SOURCE GAZEUSE 150CL</t>
  </si>
  <si>
    <t>EAU DE SOURCE GAZEUSE 50CL</t>
  </si>
  <si>
    <t>EAU MINERALE GAZEUSE TYPE PERRIER 33CL</t>
  </si>
  <si>
    <t>EAU MINERALE TYPE BADOIT 33CL</t>
  </si>
  <si>
    <t>EAU MINERALE TYPE EVIAN 150CL</t>
  </si>
  <si>
    <t>EAU MINERALE TYPE EVIAN 33CL</t>
  </si>
  <si>
    <t>EAU MINERALE TYPE HEPAR 1L</t>
  </si>
  <si>
    <t>EAU MINERALE TYPE VICHY SAINT YORRE 50CL</t>
  </si>
  <si>
    <t>EAU MINERALE TYPE VOLVIC 150CL</t>
  </si>
  <si>
    <t>EAU MINERALE TYPE VOLVIC 50CL</t>
  </si>
  <si>
    <t>BIO</t>
  </si>
  <si>
    <t>AOC</t>
  </si>
  <si>
    <t>EDULCORE OU SANS SUCRE</t>
  </si>
  <si>
    <t>SANS ALCOOL - 0%</t>
  </si>
  <si>
    <t>BOISSON LACTEE CHOCOLATEE SUCREE</t>
  </si>
  <si>
    <t>CAFE CHICOREE</t>
  </si>
  <si>
    <t>CAFE DECAFEINE</t>
  </si>
  <si>
    <t>CAFE SOLUBLE LYOPHILISE VARIETE 1</t>
  </si>
  <si>
    <t>CAFE SOLUBLE LYOPHILISE VARIETE 2</t>
  </si>
  <si>
    <t>LAIT DEMI-ECREME EN POUDRE DESHYDRATE - EN GRANULE</t>
  </si>
  <si>
    <t>POTAGE A BASE DE CHAMPIGNONS</t>
  </si>
  <si>
    <t>POTAGE DE LEGUMES</t>
  </si>
  <si>
    <t>POTAGE DE LEGUMES  SANS SEL</t>
  </si>
  <si>
    <t>POTAGE POIREAUX POMMES DE TERRE</t>
  </si>
  <si>
    <t>POTAGE POIREAUX POMMES DE TERRE S/SEL</t>
  </si>
  <si>
    <t>CARTOUCHE FILTRANTE POUR DISTRIBUTEUR DE BOISSONS CHAUDES 2 BACS A PRODUITS</t>
  </si>
  <si>
    <t>CARTOUCHE FILTRANTE POUR DISTRIBUTEUR DE BOISSONS CHAUDES 4 BACS A PRODUITS</t>
  </si>
  <si>
    <t>CARTOUCHE FILTRANTE POUR DISTRIBUTEUR DE BOISSONS CHAUDES 5 BACS A PRODUITS</t>
  </si>
  <si>
    <t>DISTRIBUTEUR DE BOISSONS CHAUDES SANS MONNAYEUR 2 BACS A PRODUITS</t>
  </si>
  <si>
    <t>DISTRIBUTEUR DE BOISSONS CHAUDES SANS MONNAYEUR 4 BACS A PRODUITS</t>
  </si>
  <si>
    <t>DISTRIBUTEUR DE BOISSONS CHAUDES SANS MONNAYEUR 5 BACS A PRODUITS</t>
  </si>
  <si>
    <t>FORFAIT DEPLACEMENT</t>
  </si>
  <si>
    <t>FORFAIT MAINTENANCE PREVENTIVE POUR DISTRIBUTEUR DE BOISSONS CHAUDES 2 A 5 PRODUITS</t>
  </si>
  <si>
    <t>FORFAIT MAINTENANCE PREVENTIVE POUR DISTRIBUTEUR DE BOISSONS CHAUDES 2 A 5 PRODUITS (PARC EXISTANT)</t>
  </si>
  <si>
    <t>FORFAIT MAINTENANCE CURATIVE</t>
  </si>
  <si>
    <t>HEURE DE MAIN D'ŒUVRE</t>
  </si>
  <si>
    <t>SYSTÈME DE FILTRATION ADAPTE AU DISTRIBUTEUR DE BOISSONS CHAUDES 2 A 5 PRODUITS</t>
  </si>
  <si>
    <t>SYSTÈME DE FILTRATION ADAPTE AU DISTRIBUTEUR DE BOISSONS CHAUDES 4 PRODUITS</t>
  </si>
  <si>
    <t>SYSTÈME DE FILTRATION ADAPTE AU DISTRIBUTEUR DE BOISSONS CHAUDES 5 PRODUITS</t>
  </si>
  <si>
    <t>POTAGE FACON CREME D'ASPERGES</t>
  </si>
  <si>
    <t>POTAGE FACON POMMES DE TERRE CAROTTES</t>
  </si>
  <si>
    <t xml:space="preserve"> LIVRAISON A BERCK 
</t>
  </si>
  <si>
    <t>REMISE SUR CATALOGUE ADDITIONNEL FESTIF  FACULTATIF</t>
  </si>
  <si>
    <t>OUI     NON</t>
  </si>
  <si>
    <t>J +</t>
  </si>
  <si>
    <t>J+</t>
  </si>
  <si>
    <t>remise à renseigner dans l'onglet lot 4-2, colonne "REMISE SUR CATALOGUE ADDITIONNEL
en % "</t>
  </si>
  <si>
    <t>Pourcentage proposé</t>
  </si>
  <si>
    <t>REMISE DE FIN D'ANNEE</t>
  </si>
  <si>
    <t xml:space="preserve"> LIVRAISON A SAN SALVADOUR
</t>
  </si>
  <si>
    <t>Pour ce faire, il indique les remises qu'il entend effectuer sur les tarifs publics des catalogues proposés dans l'onglet 2-2</t>
  </si>
  <si>
    <t>SIROP FRAISE - 100 cl</t>
  </si>
  <si>
    <t>SIROP GRENADINE - 100 cl</t>
  </si>
  <si>
    <t>SIROP MENTHE - 100 cl</t>
  </si>
  <si>
    <t>SIROP ORANGE - 100 cl</t>
  </si>
  <si>
    <t>SIROP CITRON - 100 cl</t>
  </si>
  <si>
    <t>SIROP CASSIS - 100 cl</t>
  </si>
  <si>
    <t>SODA A BASE DE COLA - Marque reconnue - 33 cl</t>
  </si>
  <si>
    <t>SODA A BASE DE COLA - Marque reconnue - édulcoré - 33 cl</t>
  </si>
  <si>
    <t>SODA A BASE DE COLA - Marque reconnue - Sans sucre - 33 cl</t>
  </si>
  <si>
    <t>SODA A BASE D'ORANGE - Marque reconnue - 33 cl</t>
  </si>
  <si>
    <t>BOISSON NON PETILLANTE - Marque reconnue - à base de thé - 33 cl</t>
  </si>
  <si>
    <t>BOISSON NON PETILLANTE - Marque reconnue - à base d'orange - 33 cl</t>
  </si>
  <si>
    <t>JUS POMMES - 100 cl</t>
  </si>
  <si>
    <t>JUS DE RAISIN - 100 cl</t>
  </si>
  <si>
    <t>JUS MULTIFRUITS - 100 cl</t>
  </si>
  <si>
    <t>JUS ANANAS - 100 cl</t>
  </si>
  <si>
    <t>JUS DE PAMPLEMOUSSE - 100 cl</t>
  </si>
  <si>
    <t>JUS DE RAISIN - 20 cl</t>
  </si>
  <si>
    <t>JUS ANANAS - 20 cl</t>
  </si>
  <si>
    <t>JUS MULTIFRUITS - 20 cl</t>
  </si>
  <si>
    <t>JUS ABRICOT - 20 cl</t>
  </si>
  <si>
    <t>VIN ROUGE - Vin de table ordinaire - 150 cl</t>
  </si>
  <si>
    <t>VIN ROUGE - Vin de table ordinaire - 25 cl</t>
  </si>
  <si>
    <t>VIN BLANC - Vin de table ordinaire - 150 cl</t>
  </si>
  <si>
    <t>VERMOUTH BLANC – 100 cl</t>
  </si>
  <si>
    <t>VERMOUTH ROUGE – 100 cl</t>
  </si>
  <si>
    <t>PORTO ROUGE - 70 cl</t>
  </si>
  <si>
    <t>BIERE SANS ALCOOL - 25CL</t>
  </si>
  <si>
    <t>JUS DE POMMES - 20 cl</t>
  </si>
  <si>
    <t>VIN ROUGE AOC - 75 cl</t>
  </si>
  <si>
    <t xml:space="preserve">VIN ROUGE AOC - 75 cl </t>
  </si>
  <si>
    <t>VIN ROSE - 75 cl</t>
  </si>
  <si>
    <t>VIN ROUGE - 75 cl</t>
  </si>
  <si>
    <t xml:space="preserve">VIN ROUGE - 25 cl </t>
  </si>
  <si>
    <t>CREMANT AOC - BLANC DE BLANCS  - 75cl</t>
  </si>
  <si>
    <t>CIDRE DOUX- 75 cl</t>
  </si>
  <si>
    <t>VIN BLANC MUSCAT - 100 cl</t>
  </si>
  <si>
    <t>MADERE - 75 cl</t>
  </si>
  <si>
    <t>EAU DE SOURCE - 150 cl - en pack</t>
  </si>
  <si>
    <t>EAU DE SOURCE ADAPTEE A L'ALIMENTATION INFANTILE- 150 cl – en pack</t>
  </si>
  <si>
    <t>SODA A BASE DE COLA – Marque reconnue - 150 cl ou 175cl</t>
  </si>
  <si>
    <t>EAU MINERALE TYPE VICHY CELESTIN 115CL</t>
  </si>
  <si>
    <t>EAU MINERALE TYPE VICHY SAINT YORRE 115CL</t>
  </si>
  <si>
    <t>VIN BLANC IGP  - 75 cl</t>
  </si>
  <si>
    <t>JUS DE POMMES BIO - Pur jus - 20 cl</t>
  </si>
  <si>
    <t>JUS ORANGE BIO - Pur jus - 20 cl</t>
  </si>
  <si>
    <t>JUS D'ORANGE BIO - Pur jus  - 100 cl</t>
  </si>
  <si>
    <t>JUS D'ORANGE - Pur jus - 100 cl</t>
  </si>
  <si>
    <t>JUS POMMES BIO - Pur jus -100 cl</t>
  </si>
  <si>
    <t>EAU MINERALE GAZEUSE - TYPE PERRIER -100 CL - en pack</t>
  </si>
  <si>
    <t>JUS ORANGE - Pur jus - 20 cl</t>
  </si>
  <si>
    <t>eau</t>
  </si>
  <si>
    <t>type</t>
  </si>
  <si>
    <t>sirop</t>
  </si>
  <si>
    <t>boisson</t>
  </si>
  <si>
    <t>soda</t>
  </si>
  <si>
    <t>alccol</t>
  </si>
  <si>
    <t>jus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</si>
</sst>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0.00_)"/>
    <numFmt numFmtId="168" formatCode="0.0%"/>
    <numFmt numFmtId="169" formatCode="_-* #,##0\ _F_-;\-* #,##0\ _F_-;_-* &quot;-&quot;??\ _F_-;_-@_-"/>
  </numFmts>
  <fonts count="4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i/>
      <sz val="16"/>
      <name val="Helv"/>
      <family val="2"/>
    </font>
    <font>
      <sz val="10"/>
      <name val="Arial"/>
      <family val="2"/>
    </font>
    <font>
      <sz val="10"/>
      <name val="Helv"/>
      <charset val="204"/>
    </font>
    <font>
      <sz val="10"/>
      <color theme="1"/>
      <name val="Arial"/>
      <family val="2"/>
    </font>
    <font>
      <sz val="10"/>
      <name val="MS Sans Serif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entury Gothic"/>
      <family val="2"/>
    </font>
    <font>
      <sz val="10"/>
      <name val="Century Gothic"/>
      <family val="2"/>
    </font>
    <font>
      <sz val="9"/>
      <name val="Century Gothic"/>
      <family val="2"/>
    </font>
    <font>
      <u/>
      <sz val="10"/>
      <name val="Century Gothic"/>
      <family val="2"/>
    </font>
    <font>
      <sz val="9"/>
      <color theme="1"/>
      <name val="Century Gothic"/>
      <family val="2"/>
    </font>
    <font>
      <b/>
      <sz val="9"/>
      <name val="Century Gothic"/>
      <family val="2"/>
    </font>
    <font>
      <i/>
      <sz val="9"/>
      <name val="Century Gothic"/>
      <family val="2"/>
    </font>
    <font>
      <sz val="9"/>
      <color theme="1"/>
      <name val="Calibri"/>
      <family val="2"/>
      <scheme val="minor"/>
    </font>
    <font>
      <b/>
      <sz val="11"/>
      <name val="Century Gothic"/>
      <family val="2"/>
    </font>
    <font>
      <sz val="12"/>
      <color theme="1"/>
      <name val="Century Gothic"/>
      <family val="2"/>
    </font>
    <font>
      <sz val="9"/>
      <name val="Open Sans"/>
      <family val="2"/>
    </font>
    <font>
      <sz val="9"/>
      <color rgb="FF000000"/>
      <name val="Open Sans"/>
      <family val="2"/>
    </font>
    <font>
      <sz val="8"/>
      <name val="Calibri"/>
      <family val="2"/>
      <scheme val="minor"/>
    </font>
    <font>
      <i/>
      <sz val="12"/>
      <name val="Century Gothic"/>
      <family val="2"/>
    </font>
    <font>
      <b/>
      <sz val="9"/>
      <color theme="1"/>
      <name val="Century Gothic"/>
      <family val="2"/>
    </font>
    <font>
      <b/>
      <sz val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3">
    <xf numFmtId="0" fontId="0" fillId="0" borderId="0"/>
    <xf numFmtId="0" fontId="1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164" fontId="1" fillId="0" borderId="0" applyFont="0" applyFill="0" applyBorder="0" applyAlignment="0" applyProtection="0"/>
    <xf numFmtId="167" fontId="4" fillId="0" borderId="0"/>
    <xf numFmtId="0" fontId="7" fillId="0" borderId="0"/>
    <xf numFmtId="0" fontId="7" fillId="0" borderId="0"/>
    <xf numFmtId="0" fontId="2" fillId="0" borderId="0"/>
    <xf numFmtId="10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0" fontId="8" fillId="0" borderId="0"/>
    <xf numFmtId="0" fontId="5" fillId="0" borderId="0"/>
    <xf numFmtId="0" fontId="5" fillId="0" borderId="0" applyFill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6" applyNumberFormat="0" applyAlignment="0" applyProtection="0"/>
    <xf numFmtId="0" fontId="18" fillId="10" borderId="7" applyNumberFormat="0" applyAlignment="0" applyProtection="0"/>
    <xf numFmtId="0" fontId="19" fillId="10" borderId="6" applyNumberFormat="0" applyAlignment="0" applyProtection="0"/>
    <xf numFmtId="0" fontId="20" fillId="0" borderId="8" applyNumberFormat="0" applyFill="0" applyAlignment="0" applyProtection="0"/>
    <xf numFmtId="0" fontId="21" fillId="11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25" fillId="36" borderId="0" applyNumberFormat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12" borderId="10" applyNumberFormat="0" applyFon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7" fillId="0" borderId="0"/>
    <xf numFmtId="0" fontId="5" fillId="0" borderId="0"/>
    <xf numFmtId="0" fontId="5" fillId="0" borderId="0"/>
    <xf numFmtId="0" fontId="7" fillId="0" borderId="0"/>
    <xf numFmtId="0" fontId="9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 applyFill="0"/>
  </cellStyleXfs>
  <cellXfs count="136">
    <xf numFmtId="0" fontId="0" fillId="0" borderId="0" xfId="0"/>
    <xf numFmtId="0" fontId="26" fillId="0" borderId="0" xfId="0" applyFont="1"/>
    <xf numFmtId="0" fontId="27" fillId="0" borderId="0" xfId="1" applyFont="1"/>
    <xf numFmtId="0" fontId="27" fillId="0" borderId="0" xfId="1" applyFont="1" applyAlignment="1">
      <alignment vertical="center"/>
    </xf>
    <xf numFmtId="0" fontId="27" fillId="0" borderId="0" xfId="1" applyFont="1" applyAlignment="1">
      <alignment horizontal="left" vertical="center" wrapText="1"/>
    </xf>
    <xf numFmtId="0" fontId="27" fillId="0" borderId="0" xfId="18" applyFont="1" applyAlignment="1">
      <alignment wrapText="1"/>
    </xf>
    <xf numFmtId="0" fontId="27" fillId="0" borderId="0" xfId="19" applyFont="1" applyFill="1" applyAlignment="1">
      <alignment wrapText="1"/>
    </xf>
    <xf numFmtId="0" fontId="27" fillId="0" borderId="0" xfId="1" applyFont="1" applyBorder="1" applyAlignment="1">
      <alignment vertical="center"/>
    </xf>
    <xf numFmtId="22" fontId="27" fillId="4" borderId="0" xfId="17" applyNumberFormat="1" applyFont="1" applyFill="1" applyBorder="1" applyAlignment="1" applyProtection="1">
      <alignment horizontal="left" vertical="center"/>
      <protection locked="0"/>
    </xf>
    <xf numFmtId="14" fontId="27" fillId="4" borderId="0" xfId="17" applyNumberFormat="1" applyFont="1" applyFill="1" applyBorder="1" applyAlignment="1" applyProtection="1">
      <alignment horizontal="center" vertical="center"/>
      <protection locked="0"/>
    </xf>
    <xf numFmtId="0" fontId="27" fillId="4" borderId="0" xfId="17" applyFont="1" applyFill="1" applyBorder="1" applyAlignment="1">
      <alignment vertical="center"/>
    </xf>
    <xf numFmtId="0" fontId="27" fillId="4" borderId="0" xfId="1" applyFont="1" applyFill="1"/>
    <xf numFmtId="15" fontId="27" fillId="4" borderId="0" xfId="1" applyNumberFormat="1" applyFont="1" applyFill="1"/>
    <xf numFmtId="0" fontId="29" fillId="0" borderId="0" xfId="1" applyFont="1" applyAlignment="1">
      <alignment vertical="center"/>
    </xf>
    <xf numFmtId="0" fontId="27" fillId="0" borderId="1" xfId="18" applyFont="1" applyBorder="1" applyAlignment="1">
      <alignment horizontal="center" vertical="center" wrapText="1"/>
    </xf>
    <xf numFmtId="0" fontId="27" fillId="0" borderId="1" xfId="19" applyFont="1" applyFill="1" applyBorder="1" applyAlignment="1">
      <alignment horizontal="center" vertical="center" wrapText="1"/>
    </xf>
    <xf numFmtId="0" fontId="27" fillId="0" borderId="1" xfId="18" applyFont="1" applyBorder="1" applyAlignment="1">
      <alignment horizontal="center" wrapText="1"/>
    </xf>
    <xf numFmtId="0" fontId="27" fillId="0" borderId="1" xfId="18" applyFont="1" applyBorder="1" applyAlignment="1">
      <alignment wrapText="1"/>
    </xf>
    <xf numFmtId="0" fontId="27" fillId="0" borderId="1" xfId="19" applyFont="1" applyFill="1" applyBorder="1" applyAlignment="1">
      <alignment wrapText="1"/>
    </xf>
    <xf numFmtId="0" fontId="27" fillId="0" borderId="1" xfId="1" applyFont="1" applyBorder="1" applyAlignment="1">
      <alignment vertical="center"/>
    </xf>
    <xf numFmtId="0" fontId="27" fillId="0" borderId="0" xfId="18" applyFont="1" applyBorder="1" applyAlignment="1">
      <alignment wrapText="1"/>
    </xf>
    <xf numFmtId="0" fontId="28" fillId="0" borderId="1" xfId="19" applyFont="1" applyFill="1" applyBorder="1" applyAlignment="1">
      <alignment horizontal="center" wrapText="1"/>
    </xf>
    <xf numFmtId="0" fontId="27" fillId="5" borderId="0" xfId="17" applyFont="1" applyFill="1" applyBorder="1" applyAlignment="1">
      <alignment vertical="center"/>
    </xf>
    <xf numFmtId="0" fontId="27" fillId="5" borderId="0" xfId="1" applyFont="1" applyFill="1"/>
    <xf numFmtId="0" fontId="27" fillId="5" borderId="0" xfId="1" applyFont="1" applyFill="1" applyAlignment="1">
      <alignment horizontal="left"/>
    </xf>
    <xf numFmtId="0" fontId="29" fillId="5" borderId="0" xfId="17" applyFont="1" applyFill="1" applyBorder="1" applyAlignment="1">
      <alignment vertical="center"/>
    </xf>
    <xf numFmtId="0" fontId="27" fillId="5" borderId="0" xfId="1" applyFont="1" applyFill="1" applyBorder="1"/>
    <xf numFmtId="0" fontId="27" fillId="5" borderId="0" xfId="1" applyFont="1" applyFill="1" applyAlignment="1">
      <alignment horizontal="centerContinuous"/>
    </xf>
    <xf numFmtId="15" fontId="27" fillId="5" borderId="0" xfId="1" applyNumberFormat="1" applyFont="1" applyFill="1"/>
    <xf numFmtId="0" fontId="27" fillId="5" borderId="1" xfId="17" applyNumberFormat="1" applyFont="1" applyFill="1" applyBorder="1" applyAlignment="1" applyProtection="1">
      <alignment horizontal="left" vertical="center"/>
      <protection locked="0"/>
    </xf>
    <xf numFmtId="22" fontId="27" fillId="5" borderId="1" xfId="17" applyNumberFormat="1" applyFont="1" applyFill="1" applyBorder="1" applyAlignment="1" applyProtection="1">
      <alignment horizontal="left" vertical="center"/>
      <protection locked="0"/>
    </xf>
    <xf numFmtId="0" fontId="27" fillId="5" borderId="2" xfId="1" applyFont="1" applyFill="1" applyBorder="1"/>
    <xf numFmtId="0" fontId="27" fillId="5" borderId="13" xfId="1" applyFont="1" applyFill="1" applyBorder="1"/>
    <xf numFmtId="0" fontId="27" fillId="5" borderId="13" xfId="17" applyNumberFormat="1" applyFont="1" applyFill="1" applyBorder="1" applyAlignment="1" applyProtection="1">
      <alignment horizontal="centerContinuous" vertical="center"/>
      <protection locked="0"/>
    </xf>
    <xf numFmtId="0" fontId="27" fillId="5" borderId="12" xfId="17" applyNumberFormat="1" applyFont="1" applyFill="1" applyBorder="1" applyAlignment="1" applyProtection="1">
      <alignment horizontal="center" vertical="center"/>
      <protection locked="0"/>
    </xf>
    <xf numFmtId="0" fontId="28" fillId="0" borderId="1" xfId="0" applyFont="1" applyBorder="1" applyAlignment="1">
      <alignment horizontal="left" vertical="center" wrapText="1"/>
    </xf>
    <xf numFmtId="0" fontId="28" fillId="37" borderId="1" xfId="8" applyFont="1" applyFill="1" applyBorder="1" applyAlignment="1" applyProtection="1">
      <alignment horizontal="center" vertical="center" wrapText="1"/>
    </xf>
    <xf numFmtId="49" fontId="28" fillId="37" borderId="1" xfId="8" applyNumberFormat="1" applyFont="1" applyFill="1" applyBorder="1" applyAlignment="1" applyProtection="1">
      <alignment horizontal="center" vertical="center" wrapText="1"/>
    </xf>
    <xf numFmtId="168" fontId="28" fillId="37" borderId="1" xfId="8" applyNumberFormat="1" applyFont="1" applyFill="1" applyBorder="1" applyAlignment="1" applyProtection="1">
      <alignment horizontal="center" vertical="center" wrapText="1"/>
    </xf>
    <xf numFmtId="3" fontId="28" fillId="37" borderId="1" xfId="0" applyNumberFormat="1" applyFont="1" applyFill="1" applyBorder="1" applyAlignment="1">
      <alignment horizontal="center" vertical="center" wrapText="1"/>
    </xf>
    <xf numFmtId="0" fontId="32" fillId="37" borderId="1" xfId="8" applyFont="1" applyFill="1" applyBorder="1" applyAlignment="1" applyProtection="1">
      <alignment horizontal="center" vertical="center" wrapText="1"/>
    </xf>
    <xf numFmtId="49" fontId="32" fillId="37" borderId="1" xfId="8" applyNumberFormat="1" applyFont="1" applyFill="1" applyBorder="1" applyAlignment="1" applyProtection="1">
      <alignment horizontal="center" vertical="center" wrapText="1"/>
    </xf>
    <xf numFmtId="168" fontId="32" fillId="37" borderId="1" xfId="8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168" fontId="28" fillId="5" borderId="1" xfId="101" applyNumberFormat="1" applyFont="1" applyFill="1" applyBorder="1" applyAlignment="1">
      <alignment horizontal="center" vertical="center" wrapText="1"/>
    </xf>
    <xf numFmtId="4" fontId="28" fillId="37" borderId="1" xfId="0" applyNumberFormat="1" applyFont="1" applyFill="1" applyBorder="1" applyAlignment="1">
      <alignment horizontal="center" vertical="center" wrapText="1"/>
    </xf>
    <xf numFmtId="4" fontId="32" fillId="37" borderId="1" xfId="0" applyNumberFormat="1" applyFont="1" applyFill="1" applyBorder="1" applyAlignment="1">
      <alignment horizontal="center" vertical="center" wrapText="1"/>
    </xf>
    <xf numFmtId="4" fontId="28" fillId="5" borderId="1" xfId="100" applyNumberFormat="1" applyFont="1" applyFill="1" applyBorder="1" applyAlignment="1">
      <alignment horizontal="center" vertical="center" wrapText="1"/>
    </xf>
    <xf numFmtId="4" fontId="28" fillId="37" borderId="1" xfId="8" applyNumberFormat="1" applyFont="1" applyFill="1" applyBorder="1" applyAlignment="1" applyProtection="1">
      <alignment horizontal="center" vertical="center" wrapText="1"/>
    </xf>
    <xf numFmtId="4" fontId="32" fillId="37" borderId="1" xfId="8" applyNumberFormat="1" applyFont="1" applyFill="1" applyBorder="1" applyAlignment="1" applyProtection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49" fontId="32" fillId="37" borderId="1" xfId="8" applyNumberFormat="1" applyFont="1" applyFill="1" applyBorder="1" applyAlignment="1" applyProtection="1">
      <alignment horizontal="left" vertical="center" wrapText="1"/>
    </xf>
    <xf numFmtId="0" fontId="28" fillId="5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33" fillId="0" borderId="0" xfId="0" applyFont="1"/>
    <xf numFmtId="9" fontId="28" fillId="0" borderId="1" xfId="101" applyFont="1" applyFill="1" applyBorder="1" applyAlignment="1">
      <alignment horizontal="center" vertical="center" wrapText="1"/>
    </xf>
    <xf numFmtId="4" fontId="33" fillId="0" borderId="0" xfId="0" applyNumberFormat="1" applyFont="1"/>
    <xf numFmtId="0" fontId="27" fillId="5" borderId="12" xfId="17" applyNumberFormat="1" applyFont="1" applyFill="1" applyBorder="1" applyAlignment="1" applyProtection="1">
      <alignment horizontal="center" vertical="center"/>
      <protection locked="0"/>
    </xf>
    <xf numFmtId="0" fontId="30" fillId="0" borderId="1" xfId="74" applyFont="1" applyBorder="1" applyAlignment="1">
      <alignment horizontal="left" vertical="center" wrapText="1"/>
    </xf>
    <xf numFmtId="0" fontId="30" fillId="5" borderId="1" xfId="74" applyFont="1" applyFill="1" applyBorder="1" applyAlignment="1">
      <alignment horizontal="left" vertical="center" wrapText="1"/>
    </xf>
    <xf numFmtId="0" fontId="28" fillId="0" borderId="1" xfId="74" applyFont="1" applyBorder="1" applyAlignment="1">
      <alignment horizontal="left" vertical="center" wrapText="1"/>
    </xf>
    <xf numFmtId="3" fontId="32" fillId="37" borderId="1" xfId="8" applyNumberFormat="1" applyFont="1" applyFill="1" applyBorder="1" applyAlignment="1" applyProtection="1">
      <alignment horizontal="center" vertical="center" wrapText="1"/>
    </xf>
    <xf numFmtId="3" fontId="28" fillId="0" borderId="1" xfId="0" applyNumberFormat="1" applyFont="1" applyFill="1" applyBorder="1" applyAlignment="1">
      <alignment horizontal="center" vertical="center" wrapText="1"/>
    </xf>
    <xf numFmtId="0" fontId="35" fillId="0" borderId="0" xfId="0" applyFont="1"/>
    <xf numFmtId="0" fontId="35" fillId="0" borderId="0" xfId="0" applyFont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/>
    </xf>
    <xf numFmtId="4" fontId="35" fillId="0" borderId="1" xfId="0" applyNumberFormat="1" applyFont="1" applyBorder="1" applyAlignment="1">
      <alignment horizontal="center" vertical="center"/>
    </xf>
    <xf numFmtId="4" fontId="30" fillId="0" borderId="1" xfId="0" applyNumberFormat="1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9" fontId="30" fillId="0" borderId="0" xfId="101" applyFont="1" applyAlignment="1">
      <alignment vertical="center"/>
    </xf>
    <xf numFmtId="0" fontId="30" fillId="0" borderId="0" xfId="0" applyFont="1" applyAlignment="1">
      <alignment horizontal="left" vertical="center"/>
    </xf>
    <xf numFmtId="4" fontId="30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/>
    </xf>
    <xf numFmtId="169" fontId="30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0" fontId="30" fillId="0" borderId="1" xfId="0" applyFont="1" applyBorder="1" applyAlignment="1">
      <alignment horizontal="left" vertical="center" wrapText="1"/>
    </xf>
    <xf numFmtId="4" fontId="33" fillId="0" borderId="0" xfId="0" applyNumberFormat="1" applyFont="1" applyAlignment="1">
      <alignment vertical="center"/>
    </xf>
    <xf numFmtId="0" fontId="30" fillId="0" borderId="0" xfId="0" applyFont="1" applyAlignment="1">
      <alignment horizontal="center" vertical="center"/>
    </xf>
    <xf numFmtId="0" fontId="28" fillId="0" borderId="1" xfId="83" quotePrefix="1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left" vertical="center" wrapText="1"/>
    </xf>
    <xf numFmtId="0" fontId="30" fillId="0" borderId="14" xfId="74" applyFont="1" applyBorder="1" applyAlignment="1">
      <alignment horizontal="left" vertical="center" wrapText="1"/>
    </xf>
    <xf numFmtId="0" fontId="37" fillId="38" borderId="1" xfId="0" applyFont="1" applyFill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49" fontId="39" fillId="37" borderId="1" xfId="8" applyNumberFormat="1" applyFont="1" applyFill="1" applyBorder="1" applyAlignment="1" applyProtection="1">
      <alignment horizontal="center" vertical="center" wrapText="1"/>
    </xf>
    <xf numFmtId="0" fontId="39" fillId="37" borderId="1" xfId="8" applyFont="1" applyFill="1" applyBorder="1" applyAlignment="1" applyProtection="1">
      <alignment horizontal="center" vertical="center" wrapText="1"/>
    </xf>
    <xf numFmtId="4" fontId="39" fillId="37" borderId="1" xfId="8" applyNumberFormat="1" applyFont="1" applyFill="1" applyBorder="1" applyAlignment="1" applyProtection="1">
      <alignment horizontal="center" vertical="center" wrapText="1"/>
    </xf>
    <xf numFmtId="3" fontId="39" fillId="37" borderId="1" xfId="8" applyNumberFormat="1" applyFont="1" applyFill="1" applyBorder="1" applyAlignment="1" applyProtection="1">
      <alignment horizontal="center" vertical="center" wrapText="1"/>
    </xf>
    <xf numFmtId="168" fontId="39" fillId="37" borderId="1" xfId="8" applyNumberFormat="1" applyFont="1" applyFill="1" applyBorder="1" applyAlignment="1" applyProtection="1">
      <alignment horizontal="center" vertical="center" wrapText="1"/>
    </xf>
    <xf numFmtId="3" fontId="27" fillId="0" borderId="1" xfId="102" applyNumberFormat="1" applyFont="1" applyBorder="1" applyAlignment="1">
      <alignment horizontal="left" vertical="center" wrapText="1"/>
    </xf>
    <xf numFmtId="3" fontId="27" fillId="0" borderId="1" xfId="103" applyNumberFormat="1" applyFont="1" applyBorder="1" applyAlignment="1">
      <alignment horizontal="left" vertical="center" wrapText="1"/>
    </xf>
    <xf numFmtId="3" fontId="27" fillId="0" borderId="1" xfId="104" applyNumberFormat="1" applyFont="1" applyBorder="1" applyAlignment="1">
      <alignment horizontal="left" vertical="center" wrapText="1"/>
    </xf>
    <xf numFmtId="0" fontId="40" fillId="0" borderId="1" xfId="74" quotePrefix="1" applyFont="1" applyBorder="1" applyAlignment="1">
      <alignment horizontal="center" vertical="center" wrapText="1"/>
    </xf>
    <xf numFmtId="0" fontId="40" fillId="0" borderId="12" xfId="74" quotePrefix="1" applyFont="1" applyBorder="1" applyAlignment="1">
      <alignment horizontal="center" vertical="center" wrapText="1"/>
    </xf>
    <xf numFmtId="0" fontId="40" fillId="0" borderId="12" xfId="74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40" fillId="0" borderId="1" xfId="74" applyFont="1" applyBorder="1" applyAlignment="1">
      <alignment horizontal="center" vertical="center" wrapText="1"/>
    </xf>
    <xf numFmtId="168" fontId="28" fillId="0" borderId="1" xfId="101" applyNumberFormat="1" applyFont="1" applyFill="1" applyBorder="1" applyAlignment="1">
      <alignment horizontal="center" vertical="center" wrapText="1"/>
    </xf>
    <xf numFmtId="0" fontId="27" fillId="39" borderId="1" xfId="131" applyFont="1" applyFill="1" applyBorder="1" applyAlignment="1">
      <alignment horizontal="center" vertical="center" wrapText="1"/>
    </xf>
    <xf numFmtId="0" fontId="27" fillId="0" borderId="1" xfId="131" applyFont="1" applyBorder="1" applyAlignment="1">
      <alignment horizontal="center" vertical="center" wrapText="1"/>
    </xf>
    <xf numFmtId="0" fontId="27" fillId="0" borderId="1" xfId="132" applyFont="1" applyFill="1" applyBorder="1" applyAlignment="1">
      <alignment horizontal="center" vertical="center" wrapText="1"/>
    </xf>
    <xf numFmtId="0" fontId="27" fillId="0" borderId="1" xfId="131" applyFont="1" applyBorder="1" applyAlignment="1">
      <alignment horizontal="center" wrapText="1"/>
    </xf>
    <xf numFmtId="0" fontId="27" fillId="0" borderId="1" xfId="131" applyFont="1" applyBorder="1" applyAlignment="1">
      <alignment wrapText="1"/>
    </xf>
    <xf numFmtId="0" fontId="27" fillId="0" borderId="1" xfId="132" applyFont="1" applyFill="1" applyBorder="1" applyAlignment="1">
      <alignment wrapText="1"/>
    </xf>
    <xf numFmtId="0" fontId="28" fillId="0" borderId="1" xfId="132" applyFont="1" applyFill="1" applyBorder="1" applyAlignment="1">
      <alignment horizontal="center" wrapText="1"/>
    </xf>
    <xf numFmtId="0" fontId="41" fillId="0" borderId="1" xfId="0" applyFont="1" applyBorder="1"/>
    <xf numFmtId="0" fontId="1" fillId="0" borderId="1" xfId="0" applyFont="1" applyBorder="1"/>
    <xf numFmtId="0" fontId="27" fillId="0" borderId="0" xfId="132" applyFont="1" applyFill="1" applyBorder="1" applyAlignment="1">
      <alignment wrapText="1"/>
    </xf>
    <xf numFmtId="0" fontId="28" fillId="0" borderId="0" xfId="132" applyFont="1" applyFill="1" applyBorder="1" applyAlignment="1">
      <alignment horizontal="center" wrapText="1"/>
    </xf>
    <xf numFmtId="0" fontId="27" fillId="39" borderId="15" xfId="131" applyFont="1" applyFill="1" applyBorder="1" applyAlignment="1">
      <alignment horizontal="center" vertical="center" wrapText="1"/>
    </xf>
    <xf numFmtId="0" fontId="27" fillId="0" borderId="0" xfId="131" applyFont="1" applyFill="1" applyBorder="1" applyAlignment="1">
      <alignment horizontal="center" vertical="center" wrapText="1"/>
    </xf>
    <xf numFmtId="0" fontId="27" fillId="0" borderId="0" xfId="131" applyFont="1" applyFill="1" applyBorder="1" applyAlignment="1">
      <alignment horizontal="center" wrapText="1"/>
    </xf>
    <xf numFmtId="0" fontId="27" fillId="0" borderId="0" xfId="131" applyFont="1" applyFill="1" applyBorder="1" applyAlignment="1">
      <alignment wrapText="1"/>
    </xf>
    <xf numFmtId="0" fontId="27" fillId="0" borderId="0" xfId="1" applyFont="1" applyFill="1" applyBorder="1" applyAlignment="1">
      <alignment vertical="center"/>
    </xf>
    <xf numFmtId="0" fontId="27" fillId="0" borderId="15" xfId="131" applyFont="1" applyBorder="1" applyAlignment="1">
      <alignment horizontal="center" vertical="center" wrapText="1"/>
    </xf>
    <xf numFmtId="0" fontId="27" fillId="0" borderId="15" xfId="132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41" fillId="0" borderId="1" xfId="0" applyFont="1" applyBorder="1" applyAlignment="1">
      <alignment horizontal="center" vertical="center"/>
    </xf>
    <xf numFmtId="14" fontId="27" fillId="5" borderId="1" xfId="17" applyNumberFormat="1" applyFont="1" applyFill="1" applyBorder="1" applyAlignment="1" applyProtection="1">
      <alignment horizontal="center" vertical="center"/>
      <protection locked="0"/>
    </xf>
    <xf numFmtId="0" fontId="27" fillId="0" borderId="0" xfId="18" applyFont="1" applyBorder="1" applyAlignment="1">
      <alignment horizontal="left" wrapText="1"/>
    </xf>
    <xf numFmtId="2" fontId="27" fillId="0" borderId="0" xfId="18" applyNumberFormat="1" applyFont="1" applyBorder="1" applyAlignment="1">
      <alignment horizontal="right" wrapText="1"/>
    </xf>
    <xf numFmtId="0" fontId="27" fillId="5" borderId="1" xfId="17" applyFont="1" applyFill="1" applyBorder="1" applyAlignment="1">
      <alignment horizontal="center" vertical="center"/>
    </xf>
    <xf numFmtId="0" fontId="27" fillId="5" borderId="2" xfId="17" applyNumberFormat="1" applyFont="1" applyFill="1" applyBorder="1" applyAlignment="1" applyProtection="1">
      <alignment horizontal="center" vertical="center"/>
      <protection locked="0"/>
    </xf>
    <xf numFmtId="0" fontId="27" fillId="5" borderId="13" xfId="17" applyNumberFormat="1" applyFont="1" applyFill="1" applyBorder="1" applyAlignment="1" applyProtection="1">
      <alignment horizontal="center" vertical="center"/>
      <protection locked="0"/>
    </xf>
    <xf numFmtId="0" fontId="27" fillId="5" borderId="12" xfId="17" applyNumberFormat="1" applyFont="1" applyFill="1" applyBorder="1" applyAlignment="1" applyProtection="1">
      <alignment horizontal="center" vertical="center"/>
      <protection locked="0"/>
    </xf>
    <xf numFmtId="49" fontId="27" fillId="5" borderId="1" xfId="17" applyNumberFormat="1" applyFont="1" applyFill="1" applyBorder="1" applyAlignment="1" applyProtection="1">
      <alignment horizontal="center" vertical="center"/>
      <protection locked="0"/>
    </xf>
    <xf numFmtId="0" fontId="27" fillId="5" borderId="1" xfId="17" applyNumberFormat="1" applyFont="1" applyFill="1" applyBorder="1" applyAlignment="1" applyProtection="1">
      <alignment horizontal="center" vertical="center"/>
      <protection locked="0"/>
    </xf>
    <xf numFmtId="4" fontId="30" fillId="0" borderId="2" xfId="0" applyNumberFormat="1" applyFont="1" applyBorder="1" applyAlignment="1">
      <alignment horizontal="center" vertical="center"/>
    </xf>
    <xf numFmtId="4" fontId="30" fillId="0" borderId="12" xfId="0" applyNumberFormat="1" applyFont="1" applyBorder="1" applyAlignment="1">
      <alignment horizontal="center" vertical="center"/>
    </xf>
    <xf numFmtId="4" fontId="30" fillId="0" borderId="1" xfId="0" applyNumberFormat="1" applyFont="1" applyBorder="1" applyAlignment="1">
      <alignment horizontal="center" vertical="center"/>
    </xf>
  </cellXfs>
  <cellStyles count="133">
    <cellStyle name="20 % - Accent1" xfId="37" builtinId="30" customBuiltin="1"/>
    <cellStyle name="20 % - Accent2" xfId="41" builtinId="34" customBuiltin="1"/>
    <cellStyle name="20 % - Accent3" xfId="45" builtinId="38" customBuiltin="1"/>
    <cellStyle name="20 % - Accent4" xfId="49" builtinId="42" customBuiltin="1"/>
    <cellStyle name="20 % - Accent5" xfId="53" builtinId="46" customBuiltin="1"/>
    <cellStyle name="20 % - Accent6" xfId="57" builtinId="50" customBuiltin="1"/>
    <cellStyle name="40 % - Accent1" xfId="38" builtinId="31" customBuiltin="1"/>
    <cellStyle name="40 % - Accent2" xfId="42" builtinId="35" customBuiltin="1"/>
    <cellStyle name="40 % - Accent3" xfId="46" builtinId="39" customBuiltin="1"/>
    <cellStyle name="40 % - Accent4" xfId="50" builtinId="43" customBuiltin="1"/>
    <cellStyle name="40 % - Accent5" xfId="54" builtinId="47" customBuiltin="1"/>
    <cellStyle name="40 % - Accent6" xfId="58" builtinId="51" customBuiltin="1"/>
    <cellStyle name="60 % - Accent1" xfId="39" builtinId="32" customBuiltin="1"/>
    <cellStyle name="60 % - Accent2" xfId="43" builtinId="36" customBuiltin="1"/>
    <cellStyle name="60 % - Accent3" xfId="47" builtinId="40" customBuiltin="1"/>
    <cellStyle name="60 % - Accent4" xfId="51" builtinId="44" customBuiltin="1"/>
    <cellStyle name="60 % - Accent5" xfId="55" builtinId="48" customBuiltin="1"/>
    <cellStyle name="60 % - Accent6" xfId="59" builtinId="52" customBuiltin="1"/>
    <cellStyle name="Accent1" xfId="36" builtinId="29" customBuiltin="1"/>
    <cellStyle name="Accent2" xfId="40" builtinId="33" customBuiltin="1"/>
    <cellStyle name="Accent3" xfId="44" builtinId="37" customBuiltin="1"/>
    <cellStyle name="Accent4" xfId="48" builtinId="41" customBuiltin="1"/>
    <cellStyle name="Accent5" xfId="52" builtinId="45" customBuiltin="1"/>
    <cellStyle name="Accent6" xfId="56" builtinId="49" customBuiltin="1"/>
    <cellStyle name="Avertissement" xfId="33" builtinId="11" customBuiltin="1"/>
    <cellStyle name="Calcul" xfId="30" builtinId="22" customBuiltin="1"/>
    <cellStyle name="Cellule liée" xfId="31" builtinId="24" customBuiltin="1"/>
    <cellStyle name="Commentaire 2" xfId="65" xr:uid="{00000000-0005-0000-0000-00001B000000}"/>
    <cellStyle name="Entrée" xfId="28" builtinId="20" customBuiltin="1"/>
    <cellStyle name="Grey" xfId="2" xr:uid="{00000000-0005-0000-0000-00001D000000}"/>
    <cellStyle name="Input [yellow]" xfId="3" xr:uid="{00000000-0005-0000-0000-00001E000000}"/>
    <cellStyle name="Insatisfaisant" xfId="26" builtinId="27" customBuiltin="1"/>
    <cellStyle name="Milliers" xfId="100" builtinId="3"/>
    <cellStyle name="Milliers 2" xfId="4" xr:uid="{00000000-0005-0000-0000-000021000000}"/>
    <cellStyle name="Milliers 2 2" xfId="67" xr:uid="{00000000-0005-0000-0000-000022000000}"/>
    <cellStyle name="Milliers 3" xfId="68" xr:uid="{00000000-0005-0000-0000-000023000000}"/>
    <cellStyle name="Milliers 4" xfId="69" xr:uid="{00000000-0005-0000-0000-000024000000}"/>
    <cellStyle name="Milliers 5" xfId="66" xr:uid="{00000000-0005-0000-0000-000025000000}"/>
    <cellStyle name="Neutre" xfId="27" builtinId="28" customBuiltin="1"/>
    <cellStyle name="Normal" xfId="0" builtinId="0"/>
    <cellStyle name="Normal - Style1" xfId="5" xr:uid="{00000000-0005-0000-0000-000028000000}"/>
    <cellStyle name="Normal 10" xfId="77" xr:uid="{00000000-0005-0000-0000-000029000000}"/>
    <cellStyle name="Normal 11" xfId="80" xr:uid="{00000000-0005-0000-0000-00002A000000}"/>
    <cellStyle name="Normal 12" xfId="81" xr:uid="{00000000-0005-0000-0000-00002B000000}"/>
    <cellStyle name="Normal 13" xfId="61" xr:uid="{00000000-0005-0000-0000-00002C000000}"/>
    <cellStyle name="Normal 14" xfId="83" xr:uid="{00000000-0005-0000-0000-00002D000000}"/>
    <cellStyle name="Normal 15" xfId="84" xr:uid="{00000000-0005-0000-0000-00002E000000}"/>
    <cellStyle name="Normal 16" xfId="82" xr:uid="{00000000-0005-0000-0000-00002F000000}"/>
    <cellStyle name="Normal 17" xfId="85" xr:uid="{00000000-0005-0000-0000-000030000000}"/>
    <cellStyle name="Normal 18" xfId="86" xr:uid="{00000000-0005-0000-0000-000031000000}"/>
    <cellStyle name="Normal 19" xfId="87" xr:uid="{00000000-0005-0000-0000-000032000000}"/>
    <cellStyle name="Normal 2" xfId="1" xr:uid="{00000000-0005-0000-0000-000033000000}"/>
    <cellStyle name="Normal 2 2" xfId="71" xr:uid="{00000000-0005-0000-0000-000034000000}"/>
    <cellStyle name="Normal 2 3" xfId="70" xr:uid="{00000000-0005-0000-0000-000035000000}"/>
    <cellStyle name="Normal 20" xfId="64" xr:uid="{00000000-0005-0000-0000-000036000000}"/>
    <cellStyle name="Normal 21" xfId="90" xr:uid="{00000000-0005-0000-0000-000037000000}"/>
    <cellStyle name="Normal 22" xfId="63" xr:uid="{00000000-0005-0000-0000-000038000000}"/>
    <cellStyle name="Normal 23" xfId="91" xr:uid="{00000000-0005-0000-0000-000039000000}"/>
    <cellStyle name="Normal 24" xfId="92" xr:uid="{00000000-0005-0000-0000-00003A000000}"/>
    <cellStyle name="Normal 25" xfId="93" xr:uid="{00000000-0005-0000-0000-00003B000000}"/>
    <cellStyle name="Normal 26" xfId="62" xr:uid="{00000000-0005-0000-0000-00003C000000}"/>
    <cellStyle name="Normal 27" xfId="89" xr:uid="{00000000-0005-0000-0000-00003D000000}"/>
    <cellStyle name="Normal 28" xfId="95" xr:uid="{00000000-0005-0000-0000-00003E000000}"/>
    <cellStyle name="Normal 29" xfId="96" xr:uid="{00000000-0005-0000-0000-00003F000000}"/>
    <cellStyle name="Normal 3" xfId="16" xr:uid="{00000000-0005-0000-0000-000040000000}"/>
    <cellStyle name="Normal 3 2" xfId="72" xr:uid="{00000000-0005-0000-0000-000041000000}"/>
    <cellStyle name="Normal 30" xfId="94" xr:uid="{00000000-0005-0000-0000-000042000000}"/>
    <cellStyle name="Normal 31" xfId="97" xr:uid="{00000000-0005-0000-0000-000043000000}"/>
    <cellStyle name="Normal 32" xfId="88" xr:uid="{00000000-0005-0000-0000-000044000000}"/>
    <cellStyle name="Normal 33" xfId="98" xr:uid="{00000000-0005-0000-0000-000045000000}"/>
    <cellStyle name="Normal 34" xfId="99" xr:uid="{00000000-0005-0000-0000-000046000000}"/>
    <cellStyle name="Normal 4" xfId="73" xr:uid="{00000000-0005-0000-0000-000047000000}"/>
    <cellStyle name="Normal 5" xfId="6" xr:uid="{00000000-0005-0000-0000-000048000000}"/>
    <cellStyle name="Normal 5 2" xfId="74" xr:uid="{00000000-0005-0000-0000-000049000000}"/>
    <cellStyle name="Normal 54" xfId="117" xr:uid="{5318743F-F8BB-4BCB-814B-74C0C225AD03}"/>
    <cellStyle name="Normal 55" xfId="116" xr:uid="{05A1BF61-0898-437B-BDAD-21F1F20EDF4C}"/>
    <cellStyle name="Normal 56" xfId="102" xr:uid="{E405BF54-57B3-4A88-BF70-6289BB2C0CAF}"/>
    <cellStyle name="Normal 57" xfId="106" xr:uid="{179538EC-1A92-43A0-8BEA-E7CA3A040DBC}"/>
    <cellStyle name="Normal 58" xfId="105" xr:uid="{83F01DEB-3621-4CA7-A3C7-EB139C000DC0}"/>
    <cellStyle name="Normal 6" xfId="7" xr:uid="{00000000-0005-0000-0000-00004A000000}"/>
    <cellStyle name="Normal 60" xfId="107" xr:uid="{930D5F2B-67FF-4DA3-A593-BA7C20709BEB}"/>
    <cellStyle name="Normal 61" xfId="129" xr:uid="{3142A1F3-6A49-483D-8F1C-69E6EC216AB4}"/>
    <cellStyle name="Normal 62" xfId="110" xr:uid="{7542AB0A-FD00-4502-A025-10F437746A6B}"/>
    <cellStyle name="Normal 64" xfId="109" xr:uid="{EA551902-4B3E-4D92-8D01-A83FAC280B39}"/>
    <cellStyle name="Normal 66" xfId="130" xr:uid="{13E862C1-B2A9-43F7-9B3B-80EB2A8E332A}"/>
    <cellStyle name="Normal 67" xfId="104" xr:uid="{E69C47A8-5BBD-40DD-A0D8-2DCE6830D871}"/>
    <cellStyle name="Normal 68" xfId="111" xr:uid="{7C0DE544-F008-465E-A2DD-F4C4EE3CC459}"/>
    <cellStyle name="Normal 69" xfId="122" xr:uid="{F248CBF2-FAB4-45CD-B134-BA91CC708D68}"/>
    <cellStyle name="Normal 7" xfId="60" xr:uid="{00000000-0005-0000-0000-00004B000000}"/>
    <cellStyle name="Normal 70" xfId="124" xr:uid="{833FF1A7-3BAC-4548-85A9-1C944246C64A}"/>
    <cellStyle name="Normal 71" xfId="123" xr:uid="{09DD4867-3437-4351-93D7-5A7F6E6CF624}"/>
    <cellStyle name="Normal 72" xfId="120" xr:uid="{63AC234B-91B6-4F15-983B-57001B1935A7}"/>
    <cellStyle name="Normal 73" xfId="121" xr:uid="{E3BC0550-D46D-4D5F-8DA6-9CD0D635361B}"/>
    <cellStyle name="Normal 74" xfId="119" xr:uid="{C0B7B819-15CE-4176-ACDB-6503518CE580}"/>
    <cellStyle name="Normal 76" xfId="113" xr:uid="{6454C879-1DF3-49C6-91FA-9860E1054486}"/>
    <cellStyle name="Normal 77" xfId="114" xr:uid="{FDB9BF03-C345-4CAF-AC03-30E65847494C}"/>
    <cellStyle name="Normal 8" xfId="78" xr:uid="{00000000-0005-0000-0000-00004C000000}"/>
    <cellStyle name="Normal 81" xfId="128" xr:uid="{00255A4C-A4B3-4ED6-A685-20744B56CEA6}"/>
    <cellStyle name="Normal 82" xfId="125" xr:uid="{753CEC5E-1026-429F-85BA-2481726E4955}"/>
    <cellStyle name="Normal 83" xfId="127" xr:uid="{6C685686-342B-4D25-9D47-61CC195A7D72}"/>
    <cellStyle name="Normal 87" xfId="126" xr:uid="{07E52082-0393-4FAD-843C-4E9A15A84E65}"/>
    <cellStyle name="Normal 9" xfId="79" xr:uid="{00000000-0005-0000-0000-00004D000000}"/>
    <cellStyle name="Normal 92" xfId="115" xr:uid="{35AAF915-8824-4116-B6C1-C2C9C08162B0}"/>
    <cellStyle name="Normal 93" xfId="108" xr:uid="{48C99C59-945B-45FB-A925-782EE35A8F6C}"/>
    <cellStyle name="Normal 94" xfId="103" xr:uid="{C610CC93-FEE0-4B84-94BC-ADEAD4DCD099}"/>
    <cellStyle name="Normal 95" xfId="118" xr:uid="{17E4E857-F53B-4CA4-9B2E-DED699AF8588}"/>
    <cellStyle name="Normal 97" xfId="112" xr:uid="{08240D88-F8A1-497F-87D7-A30AA5DC0F8E}"/>
    <cellStyle name="Normal_annexes financières 06-060 2" xfId="18" xr:uid="{00000000-0005-0000-0000-00004E000000}"/>
    <cellStyle name="Normal_annexes financières 06-060 2 2" xfId="131" xr:uid="{A7472C0A-AAAF-4BD0-8A67-D3D3658F5883}"/>
    <cellStyle name="Normal_annexes financières 2" xfId="19" xr:uid="{00000000-0005-0000-0000-00004F000000}"/>
    <cellStyle name="Normal_annexes financières 2 2" xfId="132" xr:uid="{5C3B6033-6C3A-4325-BE19-9DCE28418422}"/>
    <cellStyle name="Normal_OFFRE TYPE" xfId="8" xr:uid="{00000000-0005-0000-0000-000050000000}"/>
    <cellStyle name="Normal_OFFRE TYPE 2" xfId="17" xr:uid="{00000000-0005-0000-0000-000051000000}"/>
    <cellStyle name="Percent [2]" xfId="9" xr:uid="{00000000-0005-0000-0000-000052000000}"/>
    <cellStyle name="Pourcentage" xfId="101" builtinId="5"/>
    <cellStyle name="Pourcentage 2" xfId="10" xr:uid="{00000000-0005-0000-0000-000054000000}"/>
    <cellStyle name="Pourcentage 2 2" xfId="76" xr:uid="{00000000-0005-0000-0000-000055000000}"/>
    <cellStyle name="Pourcentage 3" xfId="75" xr:uid="{00000000-0005-0000-0000-000056000000}"/>
    <cellStyle name="Satisfaisant" xfId="25" builtinId="26" customBuiltin="1"/>
    <cellStyle name="Sortie" xfId="29" builtinId="21" customBuiltin="1"/>
    <cellStyle name="Style 1" xfId="11" xr:uid="{00000000-0005-0000-0000-000059000000}"/>
    <cellStyle name="Texte explicatif" xfId="34" builtinId="53" customBuiltin="1"/>
    <cellStyle name="Titre" xfId="20" builtinId="15" customBuiltin="1"/>
    <cellStyle name="Titre 1" xfId="21" builtinId="16" customBuiltin="1"/>
    <cellStyle name="Titre 2" xfId="22" builtinId="17" customBuiltin="1"/>
    <cellStyle name="Titre 3" xfId="23" builtinId="18" customBuiltin="1"/>
    <cellStyle name="Titre 4" xfId="24" builtinId="19" customBuiltin="1"/>
    <cellStyle name="Total" xfId="35" builtinId="25" customBuiltin="1"/>
    <cellStyle name="Tusental (0)_pldt" xfId="12" xr:uid="{00000000-0005-0000-0000-000061000000}"/>
    <cellStyle name="Tusental_pldt" xfId="13" xr:uid="{00000000-0005-0000-0000-000062000000}"/>
    <cellStyle name="Valuta (0)_pldt" xfId="14" xr:uid="{00000000-0005-0000-0000-000063000000}"/>
    <cellStyle name="Valuta_pldt" xfId="15" xr:uid="{00000000-0005-0000-0000-000064000000}"/>
    <cellStyle name="Vérification" xfId="32" builtinId="23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L32"/>
  <sheetViews>
    <sheetView view="pageBreakPreview" topLeftCell="A19" zoomScaleNormal="100" zoomScaleSheetLayoutView="100" workbookViewId="0">
      <selection activeCell="E82" sqref="E82"/>
    </sheetView>
  </sheetViews>
  <sheetFormatPr baseColWidth="10" defaultRowHeight="12.5"/>
  <cols>
    <col min="1" max="1" width="24.81640625" style="2" customWidth="1"/>
    <col min="2" max="2" width="15.7265625" style="2" customWidth="1"/>
    <col min="3" max="3" width="21.54296875" style="2" customWidth="1"/>
    <col min="4" max="4" width="28.1796875" style="2" customWidth="1"/>
    <col min="5" max="5" width="28.81640625" style="2" customWidth="1"/>
    <col min="6" max="6" width="23.1796875" style="2" customWidth="1"/>
    <col min="7" max="7" width="28.7265625" style="2" customWidth="1"/>
    <col min="8" max="8" width="19.453125" style="2" customWidth="1"/>
    <col min="9" max="9" width="16" style="2" customWidth="1"/>
    <col min="10" max="257" width="11.453125" style="2"/>
    <col min="258" max="258" width="28.7265625" style="2" customWidth="1"/>
    <col min="259" max="259" width="13.26953125" style="2" customWidth="1"/>
    <col min="260" max="260" width="16.453125" style="2" customWidth="1"/>
    <col min="261" max="261" width="5.54296875" style="2" customWidth="1"/>
    <col min="262" max="265" width="13.453125" style="2" customWidth="1"/>
    <col min="266" max="513" width="11.453125" style="2"/>
    <col min="514" max="514" width="28.7265625" style="2" customWidth="1"/>
    <col min="515" max="515" width="13.26953125" style="2" customWidth="1"/>
    <col min="516" max="516" width="16.453125" style="2" customWidth="1"/>
    <col min="517" max="517" width="5.54296875" style="2" customWidth="1"/>
    <col min="518" max="521" width="13.453125" style="2" customWidth="1"/>
    <col min="522" max="769" width="11.453125" style="2"/>
    <col min="770" max="770" width="28.7265625" style="2" customWidth="1"/>
    <col min="771" max="771" width="13.26953125" style="2" customWidth="1"/>
    <col min="772" max="772" width="16.453125" style="2" customWidth="1"/>
    <col min="773" max="773" width="5.54296875" style="2" customWidth="1"/>
    <col min="774" max="777" width="13.453125" style="2" customWidth="1"/>
    <col min="778" max="1025" width="11.453125" style="2"/>
    <col min="1026" max="1026" width="28.7265625" style="2" customWidth="1"/>
    <col min="1027" max="1027" width="13.26953125" style="2" customWidth="1"/>
    <col min="1028" max="1028" width="16.453125" style="2" customWidth="1"/>
    <col min="1029" max="1029" width="5.54296875" style="2" customWidth="1"/>
    <col min="1030" max="1033" width="13.453125" style="2" customWidth="1"/>
    <col min="1034" max="1281" width="11.453125" style="2"/>
    <col min="1282" max="1282" width="28.7265625" style="2" customWidth="1"/>
    <col min="1283" max="1283" width="13.26953125" style="2" customWidth="1"/>
    <col min="1284" max="1284" width="16.453125" style="2" customWidth="1"/>
    <col min="1285" max="1285" width="5.54296875" style="2" customWidth="1"/>
    <col min="1286" max="1289" width="13.453125" style="2" customWidth="1"/>
    <col min="1290" max="1537" width="11.453125" style="2"/>
    <col min="1538" max="1538" width="28.7265625" style="2" customWidth="1"/>
    <col min="1539" max="1539" width="13.26953125" style="2" customWidth="1"/>
    <col min="1540" max="1540" width="16.453125" style="2" customWidth="1"/>
    <col min="1541" max="1541" width="5.54296875" style="2" customWidth="1"/>
    <col min="1542" max="1545" width="13.453125" style="2" customWidth="1"/>
    <col min="1546" max="1793" width="11.453125" style="2"/>
    <col min="1794" max="1794" width="28.7265625" style="2" customWidth="1"/>
    <col min="1795" max="1795" width="13.26953125" style="2" customWidth="1"/>
    <col min="1796" max="1796" width="16.453125" style="2" customWidth="1"/>
    <col min="1797" max="1797" width="5.54296875" style="2" customWidth="1"/>
    <col min="1798" max="1801" width="13.453125" style="2" customWidth="1"/>
    <col min="1802" max="2049" width="11.453125" style="2"/>
    <col min="2050" max="2050" width="28.7265625" style="2" customWidth="1"/>
    <col min="2051" max="2051" width="13.26953125" style="2" customWidth="1"/>
    <col min="2052" max="2052" width="16.453125" style="2" customWidth="1"/>
    <col min="2053" max="2053" width="5.54296875" style="2" customWidth="1"/>
    <col min="2054" max="2057" width="13.453125" style="2" customWidth="1"/>
    <col min="2058" max="2305" width="11.453125" style="2"/>
    <col min="2306" max="2306" width="28.7265625" style="2" customWidth="1"/>
    <col min="2307" max="2307" width="13.26953125" style="2" customWidth="1"/>
    <col min="2308" max="2308" width="16.453125" style="2" customWidth="1"/>
    <col min="2309" max="2309" width="5.54296875" style="2" customWidth="1"/>
    <col min="2310" max="2313" width="13.453125" style="2" customWidth="1"/>
    <col min="2314" max="2561" width="11.453125" style="2"/>
    <col min="2562" max="2562" width="28.7265625" style="2" customWidth="1"/>
    <col min="2563" max="2563" width="13.26953125" style="2" customWidth="1"/>
    <col min="2564" max="2564" width="16.453125" style="2" customWidth="1"/>
    <col min="2565" max="2565" width="5.54296875" style="2" customWidth="1"/>
    <col min="2566" max="2569" width="13.453125" style="2" customWidth="1"/>
    <col min="2570" max="2817" width="11.453125" style="2"/>
    <col min="2818" max="2818" width="28.7265625" style="2" customWidth="1"/>
    <col min="2819" max="2819" width="13.26953125" style="2" customWidth="1"/>
    <col min="2820" max="2820" width="16.453125" style="2" customWidth="1"/>
    <col min="2821" max="2821" width="5.54296875" style="2" customWidth="1"/>
    <col min="2822" max="2825" width="13.453125" style="2" customWidth="1"/>
    <col min="2826" max="3073" width="11.453125" style="2"/>
    <col min="3074" max="3074" width="28.7265625" style="2" customWidth="1"/>
    <col min="3075" max="3075" width="13.26953125" style="2" customWidth="1"/>
    <col min="3076" max="3076" width="16.453125" style="2" customWidth="1"/>
    <col min="3077" max="3077" width="5.54296875" style="2" customWidth="1"/>
    <col min="3078" max="3081" width="13.453125" style="2" customWidth="1"/>
    <col min="3082" max="3329" width="11.453125" style="2"/>
    <col min="3330" max="3330" width="28.7265625" style="2" customWidth="1"/>
    <col min="3331" max="3331" width="13.26953125" style="2" customWidth="1"/>
    <col min="3332" max="3332" width="16.453125" style="2" customWidth="1"/>
    <col min="3333" max="3333" width="5.54296875" style="2" customWidth="1"/>
    <col min="3334" max="3337" width="13.453125" style="2" customWidth="1"/>
    <col min="3338" max="3585" width="11.453125" style="2"/>
    <col min="3586" max="3586" width="28.7265625" style="2" customWidth="1"/>
    <col min="3587" max="3587" width="13.26953125" style="2" customWidth="1"/>
    <col min="3588" max="3588" width="16.453125" style="2" customWidth="1"/>
    <col min="3589" max="3589" width="5.54296875" style="2" customWidth="1"/>
    <col min="3590" max="3593" width="13.453125" style="2" customWidth="1"/>
    <col min="3594" max="3841" width="11.453125" style="2"/>
    <col min="3842" max="3842" width="28.7265625" style="2" customWidth="1"/>
    <col min="3843" max="3843" width="13.26953125" style="2" customWidth="1"/>
    <col min="3844" max="3844" width="16.453125" style="2" customWidth="1"/>
    <col min="3845" max="3845" width="5.54296875" style="2" customWidth="1"/>
    <col min="3846" max="3849" width="13.453125" style="2" customWidth="1"/>
    <col min="3850" max="4097" width="11.453125" style="2"/>
    <col min="4098" max="4098" width="28.7265625" style="2" customWidth="1"/>
    <col min="4099" max="4099" width="13.26953125" style="2" customWidth="1"/>
    <col min="4100" max="4100" width="16.453125" style="2" customWidth="1"/>
    <col min="4101" max="4101" width="5.54296875" style="2" customWidth="1"/>
    <col min="4102" max="4105" width="13.453125" style="2" customWidth="1"/>
    <col min="4106" max="4353" width="11.453125" style="2"/>
    <col min="4354" max="4354" width="28.7265625" style="2" customWidth="1"/>
    <col min="4355" max="4355" width="13.26953125" style="2" customWidth="1"/>
    <col min="4356" max="4356" width="16.453125" style="2" customWidth="1"/>
    <col min="4357" max="4357" width="5.54296875" style="2" customWidth="1"/>
    <col min="4358" max="4361" width="13.453125" style="2" customWidth="1"/>
    <col min="4362" max="4609" width="11.453125" style="2"/>
    <col min="4610" max="4610" width="28.7265625" style="2" customWidth="1"/>
    <col min="4611" max="4611" width="13.26953125" style="2" customWidth="1"/>
    <col min="4612" max="4612" width="16.453125" style="2" customWidth="1"/>
    <col min="4613" max="4613" width="5.54296875" style="2" customWidth="1"/>
    <col min="4614" max="4617" width="13.453125" style="2" customWidth="1"/>
    <col min="4618" max="4865" width="11.453125" style="2"/>
    <col min="4866" max="4866" width="28.7265625" style="2" customWidth="1"/>
    <col min="4867" max="4867" width="13.26953125" style="2" customWidth="1"/>
    <col min="4868" max="4868" width="16.453125" style="2" customWidth="1"/>
    <col min="4869" max="4869" width="5.54296875" style="2" customWidth="1"/>
    <col min="4870" max="4873" width="13.453125" style="2" customWidth="1"/>
    <col min="4874" max="5121" width="11.453125" style="2"/>
    <col min="5122" max="5122" width="28.7265625" style="2" customWidth="1"/>
    <col min="5123" max="5123" width="13.26953125" style="2" customWidth="1"/>
    <col min="5124" max="5124" width="16.453125" style="2" customWidth="1"/>
    <col min="5125" max="5125" width="5.54296875" style="2" customWidth="1"/>
    <col min="5126" max="5129" width="13.453125" style="2" customWidth="1"/>
    <col min="5130" max="5377" width="11.453125" style="2"/>
    <col min="5378" max="5378" width="28.7265625" style="2" customWidth="1"/>
    <col min="5379" max="5379" width="13.26953125" style="2" customWidth="1"/>
    <col min="5380" max="5380" width="16.453125" style="2" customWidth="1"/>
    <col min="5381" max="5381" width="5.54296875" style="2" customWidth="1"/>
    <col min="5382" max="5385" width="13.453125" style="2" customWidth="1"/>
    <col min="5386" max="5633" width="11.453125" style="2"/>
    <col min="5634" max="5634" width="28.7265625" style="2" customWidth="1"/>
    <col min="5635" max="5635" width="13.26953125" style="2" customWidth="1"/>
    <col min="5636" max="5636" width="16.453125" style="2" customWidth="1"/>
    <col min="5637" max="5637" width="5.54296875" style="2" customWidth="1"/>
    <col min="5638" max="5641" width="13.453125" style="2" customWidth="1"/>
    <col min="5642" max="5889" width="11.453125" style="2"/>
    <col min="5890" max="5890" width="28.7265625" style="2" customWidth="1"/>
    <col min="5891" max="5891" width="13.26953125" style="2" customWidth="1"/>
    <col min="5892" max="5892" width="16.453125" style="2" customWidth="1"/>
    <col min="5893" max="5893" width="5.54296875" style="2" customWidth="1"/>
    <col min="5894" max="5897" width="13.453125" style="2" customWidth="1"/>
    <col min="5898" max="6145" width="11.453125" style="2"/>
    <col min="6146" max="6146" width="28.7265625" style="2" customWidth="1"/>
    <col min="6147" max="6147" width="13.26953125" style="2" customWidth="1"/>
    <col min="6148" max="6148" width="16.453125" style="2" customWidth="1"/>
    <col min="6149" max="6149" width="5.54296875" style="2" customWidth="1"/>
    <col min="6150" max="6153" width="13.453125" style="2" customWidth="1"/>
    <col min="6154" max="6401" width="11.453125" style="2"/>
    <col min="6402" max="6402" width="28.7265625" style="2" customWidth="1"/>
    <col min="6403" max="6403" width="13.26953125" style="2" customWidth="1"/>
    <col min="6404" max="6404" width="16.453125" style="2" customWidth="1"/>
    <col min="6405" max="6405" width="5.54296875" style="2" customWidth="1"/>
    <col min="6406" max="6409" width="13.453125" style="2" customWidth="1"/>
    <col min="6410" max="6657" width="11.453125" style="2"/>
    <col min="6658" max="6658" width="28.7265625" style="2" customWidth="1"/>
    <col min="6659" max="6659" width="13.26953125" style="2" customWidth="1"/>
    <col min="6660" max="6660" width="16.453125" style="2" customWidth="1"/>
    <col min="6661" max="6661" width="5.54296875" style="2" customWidth="1"/>
    <col min="6662" max="6665" width="13.453125" style="2" customWidth="1"/>
    <col min="6666" max="6913" width="11.453125" style="2"/>
    <col min="6914" max="6914" width="28.7265625" style="2" customWidth="1"/>
    <col min="6915" max="6915" width="13.26953125" style="2" customWidth="1"/>
    <col min="6916" max="6916" width="16.453125" style="2" customWidth="1"/>
    <col min="6917" max="6917" width="5.54296875" style="2" customWidth="1"/>
    <col min="6918" max="6921" width="13.453125" style="2" customWidth="1"/>
    <col min="6922" max="7169" width="11.453125" style="2"/>
    <col min="7170" max="7170" width="28.7265625" style="2" customWidth="1"/>
    <col min="7171" max="7171" width="13.26953125" style="2" customWidth="1"/>
    <col min="7172" max="7172" width="16.453125" style="2" customWidth="1"/>
    <col min="7173" max="7173" width="5.54296875" style="2" customWidth="1"/>
    <col min="7174" max="7177" width="13.453125" style="2" customWidth="1"/>
    <col min="7178" max="7425" width="11.453125" style="2"/>
    <col min="7426" max="7426" width="28.7265625" style="2" customWidth="1"/>
    <col min="7427" max="7427" width="13.26953125" style="2" customWidth="1"/>
    <col min="7428" max="7428" width="16.453125" style="2" customWidth="1"/>
    <col min="7429" max="7429" width="5.54296875" style="2" customWidth="1"/>
    <col min="7430" max="7433" width="13.453125" style="2" customWidth="1"/>
    <col min="7434" max="7681" width="11.453125" style="2"/>
    <col min="7682" max="7682" width="28.7265625" style="2" customWidth="1"/>
    <col min="7683" max="7683" width="13.26953125" style="2" customWidth="1"/>
    <col min="7684" max="7684" width="16.453125" style="2" customWidth="1"/>
    <col min="7685" max="7685" width="5.54296875" style="2" customWidth="1"/>
    <col min="7686" max="7689" width="13.453125" style="2" customWidth="1"/>
    <col min="7690" max="7937" width="11.453125" style="2"/>
    <col min="7938" max="7938" width="28.7265625" style="2" customWidth="1"/>
    <col min="7939" max="7939" width="13.26953125" style="2" customWidth="1"/>
    <col min="7940" max="7940" width="16.453125" style="2" customWidth="1"/>
    <col min="7941" max="7941" width="5.54296875" style="2" customWidth="1"/>
    <col min="7942" max="7945" width="13.453125" style="2" customWidth="1"/>
    <col min="7946" max="8193" width="11.453125" style="2"/>
    <col min="8194" max="8194" width="28.7265625" style="2" customWidth="1"/>
    <col min="8195" max="8195" width="13.26953125" style="2" customWidth="1"/>
    <col min="8196" max="8196" width="16.453125" style="2" customWidth="1"/>
    <col min="8197" max="8197" width="5.54296875" style="2" customWidth="1"/>
    <col min="8198" max="8201" width="13.453125" style="2" customWidth="1"/>
    <col min="8202" max="8449" width="11.453125" style="2"/>
    <col min="8450" max="8450" width="28.7265625" style="2" customWidth="1"/>
    <col min="8451" max="8451" width="13.26953125" style="2" customWidth="1"/>
    <col min="8452" max="8452" width="16.453125" style="2" customWidth="1"/>
    <col min="8453" max="8453" width="5.54296875" style="2" customWidth="1"/>
    <col min="8454" max="8457" width="13.453125" style="2" customWidth="1"/>
    <col min="8458" max="8705" width="11.453125" style="2"/>
    <col min="8706" max="8706" width="28.7265625" style="2" customWidth="1"/>
    <col min="8707" max="8707" width="13.26953125" style="2" customWidth="1"/>
    <col min="8708" max="8708" width="16.453125" style="2" customWidth="1"/>
    <col min="8709" max="8709" width="5.54296875" style="2" customWidth="1"/>
    <col min="8710" max="8713" width="13.453125" style="2" customWidth="1"/>
    <col min="8714" max="8961" width="11.453125" style="2"/>
    <col min="8962" max="8962" width="28.7265625" style="2" customWidth="1"/>
    <col min="8963" max="8963" width="13.26953125" style="2" customWidth="1"/>
    <col min="8964" max="8964" width="16.453125" style="2" customWidth="1"/>
    <col min="8965" max="8965" width="5.54296875" style="2" customWidth="1"/>
    <col min="8966" max="8969" width="13.453125" style="2" customWidth="1"/>
    <col min="8970" max="9217" width="11.453125" style="2"/>
    <col min="9218" max="9218" width="28.7265625" style="2" customWidth="1"/>
    <col min="9219" max="9219" width="13.26953125" style="2" customWidth="1"/>
    <col min="9220" max="9220" width="16.453125" style="2" customWidth="1"/>
    <col min="9221" max="9221" width="5.54296875" style="2" customWidth="1"/>
    <col min="9222" max="9225" width="13.453125" style="2" customWidth="1"/>
    <col min="9226" max="9473" width="11.453125" style="2"/>
    <col min="9474" max="9474" width="28.7265625" style="2" customWidth="1"/>
    <col min="9475" max="9475" width="13.26953125" style="2" customWidth="1"/>
    <col min="9476" max="9476" width="16.453125" style="2" customWidth="1"/>
    <col min="9477" max="9477" width="5.54296875" style="2" customWidth="1"/>
    <col min="9478" max="9481" width="13.453125" style="2" customWidth="1"/>
    <col min="9482" max="9729" width="11.453125" style="2"/>
    <col min="9730" max="9730" width="28.7265625" style="2" customWidth="1"/>
    <col min="9731" max="9731" width="13.26953125" style="2" customWidth="1"/>
    <col min="9732" max="9732" width="16.453125" style="2" customWidth="1"/>
    <col min="9733" max="9733" width="5.54296875" style="2" customWidth="1"/>
    <col min="9734" max="9737" width="13.453125" style="2" customWidth="1"/>
    <col min="9738" max="9985" width="11.453125" style="2"/>
    <col min="9986" max="9986" width="28.7265625" style="2" customWidth="1"/>
    <col min="9987" max="9987" width="13.26953125" style="2" customWidth="1"/>
    <col min="9988" max="9988" width="16.453125" style="2" customWidth="1"/>
    <col min="9989" max="9989" width="5.54296875" style="2" customWidth="1"/>
    <col min="9990" max="9993" width="13.453125" style="2" customWidth="1"/>
    <col min="9994" max="10241" width="11.453125" style="2"/>
    <col min="10242" max="10242" width="28.7265625" style="2" customWidth="1"/>
    <col min="10243" max="10243" width="13.26953125" style="2" customWidth="1"/>
    <col min="10244" max="10244" width="16.453125" style="2" customWidth="1"/>
    <col min="10245" max="10245" width="5.54296875" style="2" customWidth="1"/>
    <col min="10246" max="10249" width="13.453125" style="2" customWidth="1"/>
    <col min="10250" max="10497" width="11.453125" style="2"/>
    <col min="10498" max="10498" width="28.7265625" style="2" customWidth="1"/>
    <col min="10499" max="10499" width="13.26953125" style="2" customWidth="1"/>
    <col min="10500" max="10500" width="16.453125" style="2" customWidth="1"/>
    <col min="10501" max="10501" width="5.54296875" style="2" customWidth="1"/>
    <col min="10502" max="10505" width="13.453125" style="2" customWidth="1"/>
    <col min="10506" max="10753" width="11.453125" style="2"/>
    <col min="10754" max="10754" width="28.7265625" style="2" customWidth="1"/>
    <col min="10755" max="10755" width="13.26953125" style="2" customWidth="1"/>
    <col min="10756" max="10756" width="16.453125" style="2" customWidth="1"/>
    <col min="10757" max="10757" width="5.54296875" style="2" customWidth="1"/>
    <col min="10758" max="10761" width="13.453125" style="2" customWidth="1"/>
    <col min="10762" max="11009" width="11.453125" style="2"/>
    <col min="11010" max="11010" width="28.7265625" style="2" customWidth="1"/>
    <col min="11011" max="11011" width="13.26953125" style="2" customWidth="1"/>
    <col min="11012" max="11012" width="16.453125" style="2" customWidth="1"/>
    <col min="11013" max="11013" width="5.54296875" style="2" customWidth="1"/>
    <col min="11014" max="11017" width="13.453125" style="2" customWidth="1"/>
    <col min="11018" max="11265" width="11.453125" style="2"/>
    <col min="11266" max="11266" width="28.7265625" style="2" customWidth="1"/>
    <col min="11267" max="11267" width="13.26953125" style="2" customWidth="1"/>
    <col min="11268" max="11268" width="16.453125" style="2" customWidth="1"/>
    <col min="11269" max="11269" width="5.54296875" style="2" customWidth="1"/>
    <col min="11270" max="11273" width="13.453125" style="2" customWidth="1"/>
    <col min="11274" max="11521" width="11.453125" style="2"/>
    <col min="11522" max="11522" width="28.7265625" style="2" customWidth="1"/>
    <col min="11523" max="11523" width="13.26953125" style="2" customWidth="1"/>
    <col min="11524" max="11524" width="16.453125" style="2" customWidth="1"/>
    <col min="11525" max="11525" width="5.54296875" style="2" customWidth="1"/>
    <col min="11526" max="11529" width="13.453125" style="2" customWidth="1"/>
    <col min="11530" max="11777" width="11.453125" style="2"/>
    <col min="11778" max="11778" width="28.7265625" style="2" customWidth="1"/>
    <col min="11779" max="11779" width="13.26953125" style="2" customWidth="1"/>
    <col min="11780" max="11780" width="16.453125" style="2" customWidth="1"/>
    <col min="11781" max="11781" width="5.54296875" style="2" customWidth="1"/>
    <col min="11782" max="11785" width="13.453125" style="2" customWidth="1"/>
    <col min="11786" max="12033" width="11.453125" style="2"/>
    <col min="12034" max="12034" width="28.7265625" style="2" customWidth="1"/>
    <col min="12035" max="12035" width="13.26953125" style="2" customWidth="1"/>
    <col min="12036" max="12036" width="16.453125" style="2" customWidth="1"/>
    <col min="12037" max="12037" width="5.54296875" style="2" customWidth="1"/>
    <col min="12038" max="12041" width="13.453125" style="2" customWidth="1"/>
    <col min="12042" max="12289" width="11.453125" style="2"/>
    <col min="12290" max="12290" width="28.7265625" style="2" customWidth="1"/>
    <col min="12291" max="12291" width="13.26953125" style="2" customWidth="1"/>
    <col min="12292" max="12292" width="16.453125" style="2" customWidth="1"/>
    <col min="12293" max="12293" width="5.54296875" style="2" customWidth="1"/>
    <col min="12294" max="12297" width="13.453125" style="2" customWidth="1"/>
    <col min="12298" max="12545" width="11.453125" style="2"/>
    <col min="12546" max="12546" width="28.7265625" style="2" customWidth="1"/>
    <col min="12547" max="12547" width="13.26953125" style="2" customWidth="1"/>
    <col min="12548" max="12548" width="16.453125" style="2" customWidth="1"/>
    <col min="12549" max="12549" width="5.54296875" style="2" customWidth="1"/>
    <col min="12550" max="12553" width="13.453125" style="2" customWidth="1"/>
    <col min="12554" max="12801" width="11.453125" style="2"/>
    <col min="12802" max="12802" width="28.7265625" style="2" customWidth="1"/>
    <col min="12803" max="12803" width="13.26953125" style="2" customWidth="1"/>
    <col min="12804" max="12804" width="16.453125" style="2" customWidth="1"/>
    <col min="12805" max="12805" width="5.54296875" style="2" customWidth="1"/>
    <col min="12806" max="12809" width="13.453125" style="2" customWidth="1"/>
    <col min="12810" max="13057" width="11.453125" style="2"/>
    <col min="13058" max="13058" width="28.7265625" style="2" customWidth="1"/>
    <col min="13059" max="13059" width="13.26953125" style="2" customWidth="1"/>
    <col min="13060" max="13060" width="16.453125" style="2" customWidth="1"/>
    <col min="13061" max="13061" width="5.54296875" style="2" customWidth="1"/>
    <col min="13062" max="13065" width="13.453125" style="2" customWidth="1"/>
    <col min="13066" max="13313" width="11.453125" style="2"/>
    <col min="13314" max="13314" width="28.7265625" style="2" customWidth="1"/>
    <col min="13315" max="13315" width="13.26953125" style="2" customWidth="1"/>
    <col min="13316" max="13316" width="16.453125" style="2" customWidth="1"/>
    <col min="13317" max="13317" width="5.54296875" style="2" customWidth="1"/>
    <col min="13318" max="13321" width="13.453125" style="2" customWidth="1"/>
    <col min="13322" max="13569" width="11.453125" style="2"/>
    <col min="13570" max="13570" width="28.7265625" style="2" customWidth="1"/>
    <col min="13571" max="13571" width="13.26953125" style="2" customWidth="1"/>
    <col min="13572" max="13572" width="16.453125" style="2" customWidth="1"/>
    <col min="13573" max="13573" width="5.54296875" style="2" customWidth="1"/>
    <col min="13574" max="13577" width="13.453125" style="2" customWidth="1"/>
    <col min="13578" max="13825" width="11.453125" style="2"/>
    <col min="13826" max="13826" width="28.7265625" style="2" customWidth="1"/>
    <col min="13827" max="13827" width="13.26953125" style="2" customWidth="1"/>
    <col min="13828" max="13828" width="16.453125" style="2" customWidth="1"/>
    <col min="13829" max="13829" width="5.54296875" style="2" customWidth="1"/>
    <col min="13830" max="13833" width="13.453125" style="2" customWidth="1"/>
    <col min="13834" max="14081" width="11.453125" style="2"/>
    <col min="14082" max="14082" width="28.7265625" style="2" customWidth="1"/>
    <col min="14083" max="14083" width="13.26953125" style="2" customWidth="1"/>
    <col min="14084" max="14084" width="16.453125" style="2" customWidth="1"/>
    <col min="14085" max="14085" width="5.54296875" style="2" customWidth="1"/>
    <col min="14086" max="14089" width="13.453125" style="2" customWidth="1"/>
    <col min="14090" max="14337" width="11.453125" style="2"/>
    <col min="14338" max="14338" width="28.7265625" style="2" customWidth="1"/>
    <col min="14339" max="14339" width="13.26953125" style="2" customWidth="1"/>
    <col min="14340" max="14340" width="16.453125" style="2" customWidth="1"/>
    <col min="14341" max="14341" width="5.54296875" style="2" customWidth="1"/>
    <col min="14342" max="14345" width="13.453125" style="2" customWidth="1"/>
    <col min="14346" max="14593" width="11.453125" style="2"/>
    <col min="14594" max="14594" width="28.7265625" style="2" customWidth="1"/>
    <col min="14595" max="14595" width="13.26953125" style="2" customWidth="1"/>
    <col min="14596" max="14596" width="16.453125" style="2" customWidth="1"/>
    <col min="14597" max="14597" width="5.54296875" style="2" customWidth="1"/>
    <col min="14598" max="14601" width="13.453125" style="2" customWidth="1"/>
    <col min="14602" max="14849" width="11.453125" style="2"/>
    <col min="14850" max="14850" width="28.7265625" style="2" customWidth="1"/>
    <col min="14851" max="14851" width="13.26953125" style="2" customWidth="1"/>
    <col min="14852" max="14852" width="16.453125" style="2" customWidth="1"/>
    <col min="14853" max="14853" width="5.54296875" style="2" customWidth="1"/>
    <col min="14854" max="14857" width="13.453125" style="2" customWidth="1"/>
    <col min="14858" max="15105" width="11.453125" style="2"/>
    <col min="15106" max="15106" width="28.7265625" style="2" customWidth="1"/>
    <col min="15107" max="15107" width="13.26953125" style="2" customWidth="1"/>
    <col min="15108" max="15108" width="16.453125" style="2" customWidth="1"/>
    <col min="15109" max="15109" width="5.54296875" style="2" customWidth="1"/>
    <col min="15110" max="15113" width="13.453125" style="2" customWidth="1"/>
    <col min="15114" max="15361" width="11.453125" style="2"/>
    <col min="15362" max="15362" width="28.7265625" style="2" customWidth="1"/>
    <col min="15363" max="15363" width="13.26953125" style="2" customWidth="1"/>
    <col min="15364" max="15364" width="16.453125" style="2" customWidth="1"/>
    <col min="15365" max="15365" width="5.54296875" style="2" customWidth="1"/>
    <col min="15366" max="15369" width="13.453125" style="2" customWidth="1"/>
    <col min="15370" max="15617" width="11.453125" style="2"/>
    <col min="15618" max="15618" width="28.7265625" style="2" customWidth="1"/>
    <col min="15619" max="15619" width="13.26953125" style="2" customWidth="1"/>
    <col min="15620" max="15620" width="16.453125" style="2" customWidth="1"/>
    <col min="15621" max="15621" width="5.54296875" style="2" customWidth="1"/>
    <col min="15622" max="15625" width="13.453125" style="2" customWidth="1"/>
    <col min="15626" max="15873" width="11.453125" style="2"/>
    <col min="15874" max="15874" width="28.7265625" style="2" customWidth="1"/>
    <col min="15875" max="15875" width="13.26953125" style="2" customWidth="1"/>
    <col min="15876" max="15876" width="16.453125" style="2" customWidth="1"/>
    <col min="15877" max="15877" width="5.54296875" style="2" customWidth="1"/>
    <col min="15878" max="15881" width="13.453125" style="2" customWidth="1"/>
    <col min="15882" max="16129" width="11.453125" style="2"/>
    <col min="16130" max="16130" width="28.7265625" style="2" customWidth="1"/>
    <col min="16131" max="16131" width="13.26953125" style="2" customWidth="1"/>
    <col min="16132" max="16132" width="16.453125" style="2" customWidth="1"/>
    <col min="16133" max="16133" width="5.54296875" style="2" customWidth="1"/>
    <col min="16134" max="16137" width="13.453125" style="2" customWidth="1"/>
    <col min="16138" max="16384" width="11.453125" style="2"/>
  </cols>
  <sheetData>
    <row r="1" spans="1:12" s="23" customFormat="1" ht="16.5" customHeight="1">
      <c r="A1" s="29" t="s">
        <v>2</v>
      </c>
      <c r="B1" s="127" t="s">
        <v>57</v>
      </c>
      <c r="C1" s="127"/>
      <c r="D1" s="22"/>
      <c r="E1" s="128" t="s">
        <v>3</v>
      </c>
      <c r="F1" s="129"/>
      <c r="G1" s="129"/>
      <c r="H1" s="129"/>
      <c r="I1" s="130"/>
    </row>
    <row r="2" spans="1:12" s="23" customFormat="1" ht="15" customHeight="1">
      <c r="A2" s="29" t="s">
        <v>4</v>
      </c>
      <c r="B2" s="131"/>
      <c r="C2" s="131"/>
      <c r="D2" s="22"/>
      <c r="E2" s="31"/>
      <c r="F2" s="32"/>
      <c r="G2" s="32"/>
      <c r="H2" s="33"/>
      <c r="I2" s="34"/>
    </row>
    <row r="3" spans="1:12" s="23" customFormat="1" ht="14.25" customHeight="1">
      <c r="A3" s="29" t="s">
        <v>5</v>
      </c>
      <c r="B3" s="132"/>
      <c r="C3" s="132"/>
      <c r="D3" s="22"/>
      <c r="E3" s="24"/>
      <c r="F3" s="24"/>
    </row>
    <row r="4" spans="1:12" s="23" customFormat="1" ht="12.75" customHeight="1">
      <c r="A4" s="29" t="s">
        <v>6</v>
      </c>
      <c r="B4" s="132" t="s">
        <v>7</v>
      </c>
      <c r="C4" s="132"/>
      <c r="D4" s="22"/>
      <c r="H4" s="25"/>
      <c r="I4" s="26"/>
    </row>
    <row r="5" spans="1:12" s="23" customFormat="1" ht="12.75" customHeight="1">
      <c r="A5" s="30" t="s">
        <v>8</v>
      </c>
      <c r="B5" s="132"/>
      <c r="C5" s="132"/>
      <c r="D5" s="22"/>
      <c r="G5" s="22"/>
      <c r="H5" s="26"/>
      <c r="I5" s="26"/>
    </row>
    <row r="6" spans="1:12" s="23" customFormat="1" ht="13.5" customHeight="1">
      <c r="A6" s="30" t="s">
        <v>9</v>
      </c>
      <c r="B6" s="124"/>
      <c r="C6" s="124"/>
      <c r="D6" s="22"/>
      <c r="E6" s="27"/>
      <c r="F6" s="27"/>
    </row>
    <row r="7" spans="1:12" s="23" customFormat="1" ht="13.5" customHeight="1">
      <c r="A7" s="30" t="s">
        <v>10</v>
      </c>
      <c r="B7" s="124"/>
      <c r="C7" s="124"/>
      <c r="D7" s="22"/>
      <c r="G7" s="28"/>
    </row>
    <row r="8" spans="1:12" s="11" customFormat="1" ht="4.5" customHeight="1">
      <c r="A8" s="8"/>
      <c r="B8" s="9"/>
      <c r="C8" s="9"/>
      <c r="D8" s="10"/>
      <c r="G8" s="12"/>
    </row>
    <row r="9" spans="1:12" ht="6" customHeight="1"/>
    <row r="10" spans="1:12">
      <c r="A10" s="13" t="s">
        <v>11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8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 t="s">
        <v>21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 t="s">
        <v>20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6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3"/>
      <c r="L15" s="3"/>
    </row>
    <row r="16" spans="1:12" ht="6.75" customHeight="1">
      <c r="J16" s="4"/>
      <c r="K16" s="3"/>
      <c r="L16" s="3"/>
    </row>
    <row r="17" spans="1:12" ht="80.5" customHeight="1">
      <c r="A17" s="14" t="s">
        <v>14</v>
      </c>
      <c r="B17" s="14" t="s">
        <v>15</v>
      </c>
      <c r="C17" s="14" t="s">
        <v>16</v>
      </c>
      <c r="D17" s="14" t="s">
        <v>18</v>
      </c>
      <c r="E17" s="15" t="s">
        <v>19</v>
      </c>
      <c r="F17" s="15" t="s">
        <v>23</v>
      </c>
      <c r="G17" s="15" t="s">
        <v>22</v>
      </c>
      <c r="H17" s="15" t="s">
        <v>44</v>
      </c>
      <c r="I17" s="3"/>
    </row>
    <row r="18" spans="1:12" ht="59.25" customHeight="1">
      <c r="A18" s="14" t="s">
        <v>45</v>
      </c>
      <c r="B18" s="16"/>
      <c r="C18" s="16"/>
      <c r="D18" s="17"/>
      <c r="E18" s="18"/>
      <c r="F18" s="18"/>
      <c r="G18" s="21" t="s">
        <v>49</v>
      </c>
      <c r="H18" s="19"/>
      <c r="I18" s="3"/>
    </row>
    <row r="19" spans="1:12">
      <c r="A19" s="5"/>
      <c r="B19" s="5"/>
      <c r="C19" s="5"/>
      <c r="D19" s="5"/>
      <c r="E19" s="5"/>
      <c r="F19" s="5"/>
      <c r="G19" s="6"/>
      <c r="H19" s="6"/>
      <c r="I19" s="6"/>
      <c r="J19" s="3"/>
      <c r="K19" s="3"/>
      <c r="L19" s="3"/>
    </row>
    <row r="20" spans="1:12" ht="15" customHeight="1">
      <c r="A20" s="125" t="s">
        <v>17</v>
      </c>
      <c r="B20" s="125"/>
      <c r="C20" s="125"/>
      <c r="D20" s="20"/>
      <c r="E20" s="126"/>
      <c r="F20" s="126"/>
      <c r="G20" s="126"/>
      <c r="H20" s="6"/>
      <c r="I20" s="6"/>
      <c r="J20" s="3"/>
      <c r="K20" s="3"/>
      <c r="L20" s="3"/>
    </row>
    <row r="21" spans="1:12" ht="12" customHeight="1">
      <c r="A21" s="7"/>
      <c r="B21" s="7"/>
      <c r="C21" s="7"/>
      <c r="D21" s="3"/>
      <c r="E21" s="3"/>
      <c r="F21" s="3"/>
      <c r="H21" s="3"/>
      <c r="I21" s="3"/>
      <c r="J21" s="3"/>
      <c r="K21" s="3"/>
      <c r="L21" s="3"/>
    </row>
    <row r="22" spans="1:12" hidden="1"/>
    <row r="23" spans="1:12">
      <c r="A23" s="2" t="s">
        <v>13</v>
      </c>
      <c r="G23" s="3"/>
    </row>
    <row r="25" spans="1:12" ht="62" customHeight="1">
      <c r="A25" s="103" t="s">
        <v>109</v>
      </c>
      <c r="B25" s="104" t="s">
        <v>15</v>
      </c>
      <c r="C25" s="104" t="s">
        <v>16</v>
      </c>
      <c r="D25" s="104" t="s">
        <v>18</v>
      </c>
      <c r="E25" s="105" t="s">
        <v>19</v>
      </c>
      <c r="F25" s="105" t="s">
        <v>23</v>
      </c>
      <c r="G25" s="105" t="s">
        <v>22</v>
      </c>
      <c r="H25" s="105" t="s">
        <v>110</v>
      </c>
    </row>
    <row r="26" spans="1:12" ht="46">
      <c r="A26" s="103" t="s">
        <v>111</v>
      </c>
      <c r="B26" s="106" t="s">
        <v>112</v>
      </c>
      <c r="C26" s="106" t="s">
        <v>113</v>
      </c>
      <c r="D26" s="107"/>
      <c r="E26" s="108"/>
      <c r="F26" s="108"/>
      <c r="G26" s="109" t="s">
        <v>114</v>
      </c>
      <c r="H26" s="19"/>
    </row>
    <row r="28" spans="1:12" ht="48" customHeight="1">
      <c r="A28" s="114" t="s">
        <v>117</v>
      </c>
      <c r="B28" s="119" t="s">
        <v>15</v>
      </c>
      <c r="C28" s="119" t="s">
        <v>16</v>
      </c>
      <c r="D28" s="119" t="s">
        <v>18</v>
      </c>
      <c r="E28" s="120" t="s">
        <v>19</v>
      </c>
      <c r="F28" s="120" t="s">
        <v>23</v>
      </c>
      <c r="G28" s="120" t="s">
        <v>22</v>
      </c>
      <c r="H28" s="120" t="s">
        <v>110</v>
      </c>
    </row>
    <row r="29" spans="1:12" ht="46">
      <c r="A29" s="103" t="s">
        <v>111</v>
      </c>
      <c r="B29" s="106" t="s">
        <v>112</v>
      </c>
      <c r="C29" s="106" t="s">
        <v>113</v>
      </c>
      <c r="D29" s="107"/>
      <c r="E29" s="108"/>
      <c r="F29" s="108"/>
      <c r="G29" s="109" t="s">
        <v>114</v>
      </c>
      <c r="H29" s="19"/>
    </row>
    <row r="30" spans="1:12">
      <c r="A30" s="115"/>
      <c r="B30" s="116"/>
      <c r="C30" s="116"/>
      <c r="D30" s="117"/>
      <c r="E30" s="112"/>
      <c r="F30" s="112"/>
      <c r="G30" s="113"/>
      <c r="H30" s="118"/>
    </row>
    <row r="31" spans="1:12" ht="13">
      <c r="A31" s="122"/>
      <c r="B31" s="122"/>
      <c r="C31" s="110" t="s">
        <v>115</v>
      </c>
    </row>
    <row r="32" spans="1:12" ht="45.65" customHeight="1">
      <c r="A32" s="123" t="s">
        <v>116</v>
      </c>
      <c r="B32" s="123"/>
      <c r="C32" s="111"/>
    </row>
  </sheetData>
  <mergeCells count="12">
    <mergeCell ref="E20:G20"/>
    <mergeCell ref="B1:C1"/>
    <mergeCell ref="E1:I1"/>
    <mergeCell ref="B2:C2"/>
    <mergeCell ref="B3:C3"/>
    <mergeCell ref="B4:C4"/>
    <mergeCell ref="B5:C5"/>
    <mergeCell ref="A31:B31"/>
    <mergeCell ref="A32:B32"/>
    <mergeCell ref="B6:C6"/>
    <mergeCell ref="B7:C7"/>
    <mergeCell ref="A20:C20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9" fitToHeight="0" orientation="landscape" r:id="rId1"/>
  <headerFooter>
    <oddHeader>&amp;LConsultation n° 26/008
&amp;CANNEXES FINANCIERES
LOT 1 - FOURNITURE DE BOISSONS</oddHeader>
    <oddFooter>&amp;CDernière date de mise à jour: &amp;D&amp;RDate, cachet, signature, précédée
 du nom du signataire
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Q68"/>
  <sheetViews>
    <sheetView view="pageBreakPreview" topLeftCell="A55" zoomScale="80" zoomScaleNormal="100" zoomScaleSheetLayoutView="80" workbookViewId="0">
      <selection activeCell="E82" sqref="E82"/>
    </sheetView>
  </sheetViews>
  <sheetFormatPr baseColWidth="10" defaultColWidth="11.453125" defaultRowHeight="11.5"/>
  <cols>
    <col min="1" max="1" width="11.453125" style="72"/>
    <col min="2" max="2" width="41.7265625" style="74" customWidth="1"/>
    <col min="3" max="3" width="9.90625" style="81" bestFit="1" customWidth="1"/>
    <col min="4" max="4" width="14.453125" style="72" customWidth="1"/>
    <col min="5" max="5" width="29.453125" style="72" customWidth="1"/>
    <col min="6" max="8" width="11.453125" style="72"/>
    <col min="9" max="9" width="11.453125" style="75"/>
    <col min="10" max="10" width="11.453125" style="76"/>
    <col min="11" max="12" width="11.453125" style="75"/>
    <col min="13" max="13" width="12.26953125" style="72" bestFit="1" customWidth="1"/>
    <col min="14" max="14" width="11.453125" style="75"/>
    <col min="15" max="15" width="0" style="72" hidden="1" customWidth="1"/>
    <col min="16" max="16384" width="11.453125" style="72"/>
  </cols>
  <sheetData>
    <row r="1" spans="1:17" ht="65">
      <c r="A1" s="36" t="s">
        <v>2</v>
      </c>
      <c r="B1" s="37" t="s">
        <v>24</v>
      </c>
      <c r="C1" s="37" t="s">
        <v>53</v>
      </c>
      <c r="D1" s="37" t="s">
        <v>0</v>
      </c>
      <c r="E1" s="37" t="s">
        <v>25</v>
      </c>
      <c r="F1" s="37" t="s">
        <v>29</v>
      </c>
      <c r="G1" s="36" t="s">
        <v>30</v>
      </c>
      <c r="H1" s="36" t="s">
        <v>31</v>
      </c>
      <c r="I1" s="49" t="s">
        <v>32</v>
      </c>
      <c r="J1" s="39" t="s">
        <v>40</v>
      </c>
      <c r="K1" s="49" t="s">
        <v>42</v>
      </c>
      <c r="L1" s="49" t="s">
        <v>41</v>
      </c>
      <c r="M1" s="38" t="s">
        <v>26</v>
      </c>
      <c r="N1" s="46" t="s">
        <v>27</v>
      </c>
      <c r="O1" s="72" t="s">
        <v>171</v>
      </c>
    </row>
    <row r="2" spans="1:17">
      <c r="A2" s="40" t="s">
        <v>1</v>
      </c>
      <c r="B2" s="52"/>
      <c r="C2" s="41"/>
      <c r="D2" s="41" t="s">
        <v>35</v>
      </c>
      <c r="E2" s="41"/>
      <c r="F2" s="41" t="s">
        <v>39</v>
      </c>
      <c r="G2" s="41" t="s">
        <v>35</v>
      </c>
      <c r="H2" s="40" t="s">
        <v>35</v>
      </c>
      <c r="I2" s="50">
        <v>0</v>
      </c>
      <c r="J2" s="64"/>
      <c r="K2" s="50">
        <v>0</v>
      </c>
      <c r="L2" s="50"/>
      <c r="M2" s="42">
        <v>5.5E-2</v>
      </c>
      <c r="N2" s="47"/>
    </row>
    <row r="3" spans="1:17" ht="30" customHeight="1">
      <c r="A3" s="63">
        <v>1</v>
      </c>
      <c r="B3" s="61" t="s">
        <v>146</v>
      </c>
      <c r="C3" s="97"/>
      <c r="D3" s="43"/>
      <c r="E3" s="43"/>
      <c r="F3" s="54"/>
      <c r="G3" s="44"/>
      <c r="H3" s="44"/>
      <c r="I3" s="51"/>
      <c r="J3" s="65">
        <v>17935.392</v>
      </c>
      <c r="K3" s="51"/>
      <c r="L3" s="55" t="s">
        <v>43</v>
      </c>
      <c r="M3" s="45">
        <v>0.2</v>
      </c>
      <c r="N3" s="48">
        <f>K3*J3</f>
        <v>0</v>
      </c>
      <c r="O3" s="72" t="s">
        <v>173</v>
      </c>
    </row>
    <row r="4" spans="1:17" ht="30" customHeight="1">
      <c r="A4" s="83">
        <v>2</v>
      </c>
      <c r="B4" s="61" t="s">
        <v>159</v>
      </c>
      <c r="C4" s="97"/>
      <c r="D4" s="43"/>
      <c r="E4" s="43"/>
      <c r="F4" s="54"/>
      <c r="G4" s="44"/>
      <c r="H4" s="44"/>
      <c r="I4" s="51"/>
      <c r="J4" s="65">
        <v>58053.840360491711</v>
      </c>
      <c r="K4" s="51"/>
      <c r="L4" s="55" t="s">
        <v>43</v>
      </c>
      <c r="M4" s="45">
        <v>5.5E-2</v>
      </c>
      <c r="N4" s="48">
        <f t="shared" ref="N4:N66" si="0">K4*J4</f>
        <v>0</v>
      </c>
      <c r="O4" s="72" t="s">
        <v>174</v>
      </c>
    </row>
    <row r="5" spans="1:17" ht="30" customHeight="1">
      <c r="A5" s="63">
        <v>3</v>
      </c>
      <c r="B5" s="61" t="s">
        <v>125</v>
      </c>
      <c r="C5" s="97"/>
      <c r="D5" s="43"/>
      <c r="E5" s="43"/>
      <c r="F5" s="54"/>
      <c r="G5" s="44"/>
      <c r="H5" s="44"/>
      <c r="I5" s="51"/>
      <c r="J5" s="65">
        <v>158058.272</v>
      </c>
      <c r="K5" s="51"/>
      <c r="L5" s="55" t="s">
        <v>43</v>
      </c>
      <c r="M5" s="45">
        <v>5.5E-2</v>
      </c>
      <c r="N5" s="48">
        <f t="shared" si="0"/>
        <v>0</v>
      </c>
      <c r="O5" s="72" t="s">
        <v>174</v>
      </c>
    </row>
    <row r="6" spans="1:17" ht="30" customHeight="1">
      <c r="A6" s="83">
        <v>4</v>
      </c>
      <c r="B6" s="61" t="s">
        <v>126</v>
      </c>
      <c r="C6" s="97"/>
      <c r="D6" s="43"/>
      <c r="E6" s="43"/>
      <c r="F6" s="54"/>
      <c r="G6" s="44"/>
      <c r="H6" s="44"/>
      <c r="I6" s="51"/>
      <c r="J6" s="65">
        <v>5286.6506666666673</v>
      </c>
      <c r="K6" s="51"/>
      <c r="L6" s="55" t="s">
        <v>43</v>
      </c>
      <c r="M6" s="45">
        <v>5.5E-2</v>
      </c>
      <c r="N6" s="48">
        <f t="shared" si="0"/>
        <v>0</v>
      </c>
      <c r="O6" s="72" t="s">
        <v>174</v>
      </c>
    </row>
    <row r="7" spans="1:17" ht="30" customHeight="1">
      <c r="A7" s="63">
        <v>5</v>
      </c>
      <c r="B7" s="85" t="s">
        <v>127</v>
      </c>
      <c r="C7" s="98"/>
      <c r="D7" s="43"/>
      <c r="E7" s="43"/>
      <c r="F7" s="54"/>
      <c r="G7" s="44"/>
      <c r="H7" s="44"/>
      <c r="I7" s="51"/>
      <c r="J7" s="65">
        <v>2664</v>
      </c>
      <c r="K7" s="51"/>
      <c r="L7" s="55" t="s">
        <v>43</v>
      </c>
      <c r="M7" s="45">
        <v>5.5E-2</v>
      </c>
      <c r="N7" s="48">
        <f t="shared" si="0"/>
        <v>0</v>
      </c>
      <c r="O7" s="72" t="s">
        <v>174</v>
      </c>
    </row>
    <row r="8" spans="1:17" ht="30" customHeight="1">
      <c r="A8" s="83">
        <v>6</v>
      </c>
      <c r="B8" s="85"/>
      <c r="C8" s="98"/>
      <c r="D8" s="43"/>
      <c r="E8" s="43"/>
      <c r="F8" s="54"/>
      <c r="G8" s="44"/>
      <c r="H8" s="44"/>
      <c r="I8" s="51"/>
      <c r="J8" s="65">
        <v>1109</v>
      </c>
      <c r="K8" s="51"/>
      <c r="L8" s="55" t="s">
        <v>43</v>
      </c>
      <c r="M8" s="45">
        <v>0.2</v>
      </c>
      <c r="N8" s="48">
        <f t="shared" si="0"/>
        <v>0</v>
      </c>
      <c r="O8" s="72" t="s">
        <v>175</v>
      </c>
    </row>
    <row r="9" spans="1:17" ht="30" customHeight="1">
      <c r="A9" s="63">
        <v>7</v>
      </c>
      <c r="B9" s="87" t="s">
        <v>154</v>
      </c>
      <c r="C9" s="98"/>
      <c r="D9" s="43"/>
      <c r="E9" s="43"/>
      <c r="F9" s="54"/>
      <c r="G9" s="44"/>
      <c r="H9" s="44"/>
      <c r="I9" s="51"/>
      <c r="J9" s="65">
        <v>574.1111111111112</v>
      </c>
      <c r="K9" s="51"/>
      <c r="L9" s="56" t="s">
        <v>43</v>
      </c>
      <c r="M9" s="45">
        <v>0.2</v>
      </c>
      <c r="N9" s="48">
        <f t="shared" si="0"/>
        <v>0</v>
      </c>
      <c r="O9" s="72" t="s">
        <v>175</v>
      </c>
    </row>
    <row r="10" spans="1:17" ht="30" customHeight="1">
      <c r="A10" s="83">
        <v>8</v>
      </c>
      <c r="B10" s="121" t="s">
        <v>153</v>
      </c>
      <c r="C10" s="98"/>
      <c r="D10" s="43"/>
      <c r="E10" s="43"/>
      <c r="F10" s="54"/>
      <c r="G10" s="44"/>
      <c r="H10" s="44"/>
      <c r="I10" s="51"/>
      <c r="J10" s="65">
        <v>1151.8888888888889</v>
      </c>
      <c r="K10" s="51"/>
      <c r="L10" s="56" t="s">
        <v>43</v>
      </c>
      <c r="M10" s="45">
        <v>0.2</v>
      </c>
      <c r="N10" s="48">
        <f t="shared" si="0"/>
        <v>0</v>
      </c>
      <c r="O10" s="72" t="s">
        <v>175</v>
      </c>
    </row>
    <row r="11" spans="1:17" ht="30" customHeight="1">
      <c r="A11" s="63">
        <v>9</v>
      </c>
      <c r="B11" s="85" t="s">
        <v>157</v>
      </c>
      <c r="C11" s="98"/>
      <c r="D11" s="43"/>
      <c r="E11" s="43"/>
      <c r="F11" s="54"/>
      <c r="G11" s="44"/>
      <c r="H11" s="44"/>
      <c r="I11" s="51"/>
      <c r="J11" s="65">
        <v>646213.3444444444</v>
      </c>
      <c r="K11" s="51"/>
      <c r="L11" s="55" t="s">
        <v>43</v>
      </c>
      <c r="M11" s="45">
        <v>5.5E-2</v>
      </c>
      <c r="N11" s="48">
        <f t="shared" si="0"/>
        <v>0</v>
      </c>
      <c r="O11" s="72" t="s">
        <v>170</v>
      </c>
      <c r="Q11" s="73"/>
    </row>
    <row r="12" spans="1:17" ht="30" customHeight="1">
      <c r="A12" s="83">
        <v>10</v>
      </c>
      <c r="B12" s="85" t="s">
        <v>158</v>
      </c>
      <c r="C12" s="99"/>
      <c r="D12" s="43"/>
      <c r="E12" s="43"/>
      <c r="F12" s="54"/>
      <c r="G12" s="44"/>
      <c r="H12" s="44"/>
      <c r="I12" s="51"/>
      <c r="J12" s="65">
        <v>50158.496000000006</v>
      </c>
      <c r="K12" s="51"/>
      <c r="L12" s="55" t="s">
        <v>43</v>
      </c>
      <c r="M12" s="45">
        <v>5.5E-2</v>
      </c>
      <c r="N12" s="48">
        <f t="shared" si="0"/>
        <v>0</v>
      </c>
      <c r="O12" s="72" t="s">
        <v>170</v>
      </c>
    </row>
    <row r="13" spans="1:17" ht="30" customHeight="1">
      <c r="A13" s="63">
        <v>11</v>
      </c>
      <c r="B13" s="83" t="s">
        <v>67</v>
      </c>
      <c r="C13" s="100"/>
      <c r="D13" s="43"/>
      <c r="E13" s="43"/>
      <c r="F13" s="54"/>
      <c r="G13" s="44"/>
      <c r="H13" s="44"/>
      <c r="I13" s="51"/>
      <c r="J13" s="65">
        <v>3828754.0728888889</v>
      </c>
      <c r="K13" s="51"/>
      <c r="L13" s="55" t="s">
        <v>43</v>
      </c>
      <c r="M13" s="45">
        <v>5.5E-2</v>
      </c>
      <c r="N13" s="48">
        <f t="shared" si="0"/>
        <v>0</v>
      </c>
      <c r="O13" s="72" t="s">
        <v>170</v>
      </c>
    </row>
    <row r="14" spans="1:17" ht="30" customHeight="1">
      <c r="A14" s="83">
        <v>12</v>
      </c>
      <c r="B14" s="85" t="s">
        <v>68</v>
      </c>
      <c r="C14" s="100"/>
      <c r="D14" s="43"/>
      <c r="E14" s="43"/>
      <c r="F14" s="54"/>
      <c r="G14" s="44"/>
      <c r="H14" s="44"/>
      <c r="I14" s="51"/>
      <c r="J14" s="65">
        <v>10928.163333333332</v>
      </c>
      <c r="K14" s="51"/>
      <c r="L14" s="55" t="s">
        <v>43</v>
      </c>
      <c r="M14" s="45">
        <v>5.5E-2</v>
      </c>
      <c r="N14" s="48">
        <f t="shared" si="0"/>
        <v>0</v>
      </c>
      <c r="O14" s="72" t="s">
        <v>170</v>
      </c>
    </row>
    <row r="15" spans="1:17" ht="30" customHeight="1">
      <c r="A15" s="63">
        <v>13</v>
      </c>
      <c r="B15" s="85" t="s">
        <v>69</v>
      </c>
      <c r="C15" s="98"/>
      <c r="D15" s="43"/>
      <c r="E15" s="43"/>
      <c r="F15" s="54"/>
      <c r="G15" s="44"/>
      <c r="H15" s="44"/>
      <c r="I15" s="51"/>
      <c r="J15" s="65">
        <v>1049313.7697777778</v>
      </c>
      <c r="K15" s="51"/>
      <c r="L15" s="55" t="s">
        <v>43</v>
      </c>
      <c r="M15" s="45">
        <v>5.5E-2</v>
      </c>
      <c r="N15" s="48">
        <f t="shared" si="0"/>
        <v>0</v>
      </c>
      <c r="O15" s="72" t="s">
        <v>170</v>
      </c>
    </row>
    <row r="16" spans="1:17" ht="30" customHeight="1">
      <c r="A16" s="83">
        <v>14</v>
      </c>
      <c r="B16" s="85" t="s">
        <v>168</v>
      </c>
      <c r="C16" s="99"/>
      <c r="D16" s="43"/>
      <c r="E16" s="43"/>
      <c r="F16" s="54"/>
      <c r="G16" s="44"/>
      <c r="H16" s="44"/>
      <c r="I16" s="51"/>
      <c r="J16" s="65">
        <v>27575.816000000003</v>
      </c>
      <c r="K16" s="51"/>
      <c r="L16" s="55" t="s">
        <v>43</v>
      </c>
      <c r="M16" s="45">
        <v>5.5E-2</v>
      </c>
      <c r="N16" s="48">
        <f t="shared" si="0"/>
        <v>0</v>
      </c>
      <c r="O16" s="72" t="s">
        <v>170</v>
      </c>
    </row>
    <row r="17" spans="1:15" ht="30" customHeight="1">
      <c r="A17" s="63">
        <v>15</v>
      </c>
      <c r="B17" s="85" t="s">
        <v>70</v>
      </c>
      <c r="C17" s="99"/>
      <c r="D17" s="43"/>
      <c r="E17" s="43" t="s">
        <v>19</v>
      </c>
      <c r="F17" s="54"/>
      <c r="G17" s="44"/>
      <c r="H17" s="44"/>
      <c r="I17" s="51"/>
      <c r="J17" s="65">
        <v>2981.3333333333335</v>
      </c>
      <c r="K17" s="51"/>
      <c r="L17" s="55" t="s">
        <v>43</v>
      </c>
      <c r="M17" s="45">
        <v>5.5E-2</v>
      </c>
      <c r="N17" s="48">
        <f t="shared" si="0"/>
        <v>0</v>
      </c>
      <c r="O17" s="72" t="s">
        <v>170</v>
      </c>
    </row>
    <row r="18" spans="1:15" ht="30" customHeight="1">
      <c r="A18" s="83">
        <v>16</v>
      </c>
      <c r="B18" s="86" t="s">
        <v>71</v>
      </c>
      <c r="C18" s="101"/>
      <c r="D18" s="43"/>
      <c r="E18" s="43"/>
      <c r="F18" s="54"/>
      <c r="G18" s="44"/>
      <c r="H18" s="44"/>
      <c r="I18" s="51"/>
      <c r="J18" s="65">
        <v>4233.04</v>
      </c>
      <c r="K18" s="51"/>
      <c r="L18" s="55" t="s">
        <v>43</v>
      </c>
      <c r="M18" s="45">
        <v>5.5E-2</v>
      </c>
      <c r="N18" s="48">
        <f t="shared" si="0"/>
        <v>0</v>
      </c>
      <c r="O18" s="72" t="s">
        <v>170</v>
      </c>
    </row>
    <row r="19" spans="1:15" ht="30" customHeight="1">
      <c r="A19" s="63">
        <v>17</v>
      </c>
      <c r="B19" s="61" t="s">
        <v>72</v>
      </c>
      <c r="C19" s="97"/>
      <c r="D19" s="43"/>
      <c r="E19" s="43"/>
      <c r="F19" s="54"/>
      <c r="G19" s="44"/>
      <c r="H19" s="44"/>
      <c r="I19" s="51"/>
      <c r="J19" s="65">
        <v>13739.241333333333</v>
      </c>
      <c r="K19" s="51"/>
      <c r="L19" s="55" t="s">
        <v>43</v>
      </c>
      <c r="M19" s="45">
        <v>5.5E-2</v>
      </c>
      <c r="N19" s="48">
        <f t="shared" si="0"/>
        <v>0</v>
      </c>
      <c r="O19" s="72" t="s">
        <v>170</v>
      </c>
    </row>
    <row r="20" spans="1:15" ht="30" customHeight="1">
      <c r="A20" s="83" t="s">
        <v>17</v>
      </c>
      <c r="B20" s="61" t="s">
        <v>73</v>
      </c>
      <c r="C20" s="97"/>
      <c r="D20" s="43"/>
      <c r="E20" s="43"/>
      <c r="F20" s="54"/>
      <c r="G20" s="44"/>
      <c r="H20" s="44"/>
      <c r="I20" s="51"/>
      <c r="J20" s="65">
        <v>12818.037333333334</v>
      </c>
      <c r="K20" s="51"/>
      <c r="L20" s="55" t="s">
        <v>43</v>
      </c>
      <c r="M20" s="45">
        <v>5.5E-2</v>
      </c>
      <c r="N20" s="48">
        <f t="shared" si="0"/>
        <v>0</v>
      </c>
      <c r="O20" s="72" t="s">
        <v>170</v>
      </c>
    </row>
    <row r="21" spans="1:15" ht="30" customHeight="1">
      <c r="A21" s="63">
        <v>19</v>
      </c>
      <c r="B21" s="61" t="s">
        <v>74</v>
      </c>
      <c r="C21" s="101"/>
      <c r="D21" s="43"/>
      <c r="E21" s="43"/>
      <c r="F21" s="54"/>
      <c r="H21" s="44"/>
      <c r="I21" s="51"/>
      <c r="J21" s="65">
        <v>58000.482222222221</v>
      </c>
      <c r="K21" s="51"/>
      <c r="L21" s="55" t="s">
        <v>43</v>
      </c>
      <c r="M21" s="45">
        <v>5.5E-2</v>
      </c>
      <c r="N21" s="48">
        <f t="shared" si="0"/>
        <v>0</v>
      </c>
      <c r="O21" s="72" t="s">
        <v>170</v>
      </c>
    </row>
    <row r="22" spans="1:15" ht="30" customHeight="1">
      <c r="A22" s="83">
        <v>20</v>
      </c>
      <c r="B22" s="61" t="s">
        <v>160</v>
      </c>
      <c r="C22" s="101"/>
      <c r="D22" s="43"/>
      <c r="E22" s="43"/>
      <c r="F22" s="54"/>
      <c r="G22" s="44"/>
      <c r="H22" s="44"/>
      <c r="I22" s="51"/>
      <c r="J22" s="65">
        <v>8380.1654838709674</v>
      </c>
      <c r="K22" s="51"/>
      <c r="L22" s="55" t="s">
        <v>43</v>
      </c>
      <c r="M22" s="45">
        <v>5.5E-2</v>
      </c>
      <c r="N22" s="48">
        <f t="shared" si="0"/>
        <v>0</v>
      </c>
      <c r="O22" s="72" t="s">
        <v>170</v>
      </c>
    </row>
    <row r="23" spans="1:15" ht="30" customHeight="1">
      <c r="A23" s="63">
        <v>21</v>
      </c>
      <c r="B23" s="61" t="s">
        <v>161</v>
      </c>
      <c r="C23" s="97"/>
      <c r="D23" s="43"/>
      <c r="E23" s="43"/>
      <c r="F23" s="54"/>
      <c r="G23" s="44"/>
      <c r="H23" s="44"/>
      <c r="I23" s="51"/>
      <c r="J23" s="65">
        <v>26283.076666666664</v>
      </c>
      <c r="K23" s="51"/>
      <c r="L23" s="55" t="s">
        <v>43</v>
      </c>
      <c r="M23" s="45">
        <v>5.5E-2</v>
      </c>
      <c r="N23" s="48">
        <f t="shared" si="0"/>
        <v>0</v>
      </c>
      <c r="O23" s="72" t="s">
        <v>170</v>
      </c>
    </row>
    <row r="24" spans="1:15" ht="30" customHeight="1">
      <c r="A24" s="83">
        <v>22</v>
      </c>
      <c r="B24" s="61" t="s">
        <v>75</v>
      </c>
      <c r="C24" s="97"/>
      <c r="D24" s="43"/>
      <c r="E24" s="43"/>
      <c r="F24" s="54"/>
      <c r="G24" s="44"/>
      <c r="H24" s="44"/>
      <c r="I24" s="51"/>
      <c r="K24" s="51"/>
      <c r="L24" s="55" t="s">
        <v>43</v>
      </c>
      <c r="M24" s="45">
        <v>5.5E-2</v>
      </c>
      <c r="N24" s="48">
        <f>K24*I22</f>
        <v>0</v>
      </c>
      <c r="O24" s="72" t="s">
        <v>170</v>
      </c>
    </row>
    <row r="25" spans="1:15" ht="30" customHeight="1">
      <c r="A25" s="63">
        <v>23</v>
      </c>
      <c r="B25" s="61" t="s">
        <v>76</v>
      </c>
      <c r="C25" s="97"/>
      <c r="D25" s="43"/>
      <c r="E25" s="43"/>
      <c r="F25" s="54"/>
      <c r="G25" s="44"/>
      <c r="H25" s="44"/>
      <c r="I25" s="51"/>
      <c r="J25" s="65">
        <v>47872.112000000001</v>
      </c>
      <c r="K25" s="51"/>
      <c r="L25" s="55" t="s">
        <v>43</v>
      </c>
      <c r="M25" s="45">
        <v>5.5E-2</v>
      </c>
      <c r="N25" s="48">
        <f t="shared" si="0"/>
        <v>0</v>
      </c>
      <c r="O25" s="72" t="s">
        <v>170</v>
      </c>
    </row>
    <row r="26" spans="1:15" ht="30" customHeight="1">
      <c r="A26" s="83">
        <v>24</v>
      </c>
      <c r="B26" s="61" t="s">
        <v>77</v>
      </c>
      <c r="C26" s="97"/>
      <c r="D26" s="43"/>
      <c r="E26" s="43"/>
      <c r="F26" s="54"/>
      <c r="G26" s="44"/>
      <c r="H26" s="44"/>
      <c r="I26" s="51"/>
      <c r="J26" s="65">
        <v>8213.3333333333339</v>
      </c>
      <c r="K26" s="51"/>
      <c r="L26" s="55" t="s">
        <v>43</v>
      </c>
      <c r="M26" s="45">
        <v>5.5E-2</v>
      </c>
      <c r="N26" s="48">
        <f t="shared" si="0"/>
        <v>0</v>
      </c>
      <c r="O26" s="72" t="s">
        <v>170</v>
      </c>
    </row>
    <row r="27" spans="1:15" ht="30" customHeight="1">
      <c r="A27" s="63">
        <v>25</v>
      </c>
      <c r="B27" s="61" t="s">
        <v>139</v>
      </c>
      <c r="C27" s="97"/>
      <c r="D27" s="43"/>
      <c r="E27" s="43"/>
      <c r="F27" s="54"/>
      <c r="G27" s="44"/>
      <c r="H27" s="44"/>
      <c r="I27" s="51"/>
      <c r="J27" s="65">
        <v>13794.094666666666</v>
      </c>
      <c r="K27" s="51"/>
      <c r="L27" s="55" t="s">
        <v>43</v>
      </c>
      <c r="M27" s="45">
        <v>5.5E-2</v>
      </c>
      <c r="N27" s="48">
        <f t="shared" si="0"/>
        <v>0</v>
      </c>
      <c r="O27" s="72" t="s">
        <v>176</v>
      </c>
    </row>
    <row r="28" spans="1:15" ht="30" customHeight="1">
      <c r="A28" s="83">
        <v>26</v>
      </c>
      <c r="B28" s="61" t="s">
        <v>137</v>
      </c>
      <c r="C28" s="97"/>
      <c r="D28" s="43"/>
      <c r="E28" s="43"/>
      <c r="F28" s="54"/>
      <c r="G28" s="44"/>
      <c r="H28" s="44"/>
      <c r="I28" s="51"/>
      <c r="J28" s="65">
        <v>219415.2622222222</v>
      </c>
      <c r="K28" s="51"/>
      <c r="L28" s="55" t="s">
        <v>43</v>
      </c>
      <c r="M28" s="45">
        <v>5.5E-2</v>
      </c>
      <c r="N28" s="48">
        <f t="shared" si="0"/>
        <v>0</v>
      </c>
      <c r="O28" s="72" t="s">
        <v>176</v>
      </c>
    </row>
    <row r="29" spans="1:15" ht="30" customHeight="1">
      <c r="A29" s="63">
        <v>27</v>
      </c>
      <c r="B29" s="61" t="s">
        <v>134</v>
      </c>
      <c r="C29" s="97"/>
      <c r="D29" s="43"/>
      <c r="E29" s="43"/>
      <c r="F29" s="54"/>
      <c r="G29" s="44"/>
      <c r="H29" s="44"/>
      <c r="I29" s="51"/>
      <c r="J29" s="65">
        <v>6842.2084444444445</v>
      </c>
      <c r="K29" s="51"/>
      <c r="L29" s="55" t="s">
        <v>43</v>
      </c>
      <c r="M29" s="45">
        <v>5.5E-2</v>
      </c>
      <c r="N29" s="48">
        <f t="shared" si="0"/>
        <v>0</v>
      </c>
      <c r="O29" s="72" t="s">
        <v>176</v>
      </c>
    </row>
    <row r="30" spans="1:15" ht="30" customHeight="1">
      <c r="A30" s="83">
        <v>28</v>
      </c>
      <c r="B30" s="61" t="s">
        <v>135</v>
      </c>
      <c r="C30" s="97"/>
      <c r="D30" s="43"/>
      <c r="E30" s="43"/>
      <c r="F30" s="54"/>
      <c r="G30" s="44"/>
      <c r="H30" s="44"/>
      <c r="I30" s="51"/>
      <c r="J30" s="65">
        <v>100</v>
      </c>
      <c r="K30" s="51"/>
      <c r="L30" s="55" t="s">
        <v>43</v>
      </c>
      <c r="M30" s="45">
        <v>5.5E-2</v>
      </c>
      <c r="N30" s="48">
        <f t="shared" si="0"/>
        <v>0</v>
      </c>
      <c r="O30" s="72" t="s">
        <v>176</v>
      </c>
    </row>
    <row r="31" spans="1:15" ht="30" customHeight="1">
      <c r="A31" s="63">
        <v>29</v>
      </c>
      <c r="B31" s="61" t="s">
        <v>147</v>
      </c>
      <c r="C31" s="97"/>
      <c r="D31" s="43"/>
      <c r="E31" s="43"/>
      <c r="F31" s="54"/>
      <c r="G31" s="44"/>
      <c r="H31" s="44"/>
      <c r="I31" s="51"/>
      <c r="J31" s="65">
        <v>1217081.3066666666</v>
      </c>
      <c r="K31" s="51"/>
      <c r="L31" s="55" t="s">
        <v>43</v>
      </c>
      <c r="M31" s="45">
        <v>5.5E-2</v>
      </c>
      <c r="N31" s="48">
        <f t="shared" si="0"/>
        <v>0</v>
      </c>
      <c r="O31" s="72" t="s">
        <v>176</v>
      </c>
    </row>
    <row r="32" spans="1:15" ht="30" customHeight="1">
      <c r="A32" s="83">
        <v>30</v>
      </c>
      <c r="B32" s="61" t="s">
        <v>163</v>
      </c>
      <c r="C32" s="97" t="s">
        <v>78</v>
      </c>
      <c r="D32" s="43"/>
      <c r="E32" s="43"/>
      <c r="F32" s="54"/>
      <c r="G32" s="44"/>
      <c r="H32" s="44"/>
      <c r="I32" s="51"/>
      <c r="J32" s="65">
        <v>217140.22133333332</v>
      </c>
      <c r="K32" s="51"/>
      <c r="L32" s="55" t="s">
        <v>43</v>
      </c>
      <c r="M32" s="45">
        <v>5.5E-2</v>
      </c>
      <c r="N32" s="48">
        <f t="shared" si="0"/>
        <v>0</v>
      </c>
      <c r="O32" s="72" t="s">
        <v>176</v>
      </c>
    </row>
    <row r="33" spans="1:15" ht="30" customHeight="1">
      <c r="A33" s="63">
        <v>31</v>
      </c>
      <c r="B33" s="61" t="s">
        <v>136</v>
      </c>
      <c r="C33" s="97"/>
      <c r="D33" s="43"/>
      <c r="E33" s="43"/>
      <c r="F33" s="54"/>
      <c r="G33" s="44"/>
      <c r="H33" s="44"/>
      <c r="I33" s="51"/>
      <c r="J33" s="65">
        <v>141615.00444444444</v>
      </c>
      <c r="K33" s="51"/>
      <c r="L33" s="55" t="s">
        <v>43</v>
      </c>
      <c r="M33" s="45">
        <v>5.5E-2</v>
      </c>
      <c r="N33" s="48">
        <f t="shared" si="0"/>
        <v>0</v>
      </c>
      <c r="O33" s="72" t="s">
        <v>176</v>
      </c>
    </row>
    <row r="34" spans="1:15" ht="30" customHeight="1">
      <c r="A34" s="83">
        <v>32</v>
      </c>
      <c r="B34" s="61" t="s">
        <v>132</v>
      </c>
      <c r="C34" s="97"/>
      <c r="D34" s="43"/>
      <c r="E34" s="43"/>
      <c r="F34" s="54"/>
      <c r="G34" s="44"/>
      <c r="H34" s="44"/>
      <c r="I34" s="51"/>
      <c r="J34" s="65">
        <v>19910.777777777777</v>
      </c>
      <c r="K34" s="51"/>
      <c r="L34" s="55" t="s">
        <v>43</v>
      </c>
      <c r="M34" s="45">
        <v>5.5E-2</v>
      </c>
      <c r="N34" s="48">
        <f t="shared" si="0"/>
        <v>0</v>
      </c>
      <c r="O34" s="72" t="s">
        <v>176</v>
      </c>
    </row>
    <row r="35" spans="1:15" ht="30" customHeight="1">
      <c r="A35" s="63">
        <v>33</v>
      </c>
      <c r="B35" s="61" t="s">
        <v>138</v>
      </c>
      <c r="C35" s="97"/>
      <c r="D35" s="43"/>
      <c r="E35" s="43"/>
      <c r="F35" s="54"/>
      <c r="G35" s="44"/>
      <c r="H35" s="44"/>
      <c r="I35" s="51"/>
      <c r="J35" s="65">
        <v>588728.21422222222</v>
      </c>
      <c r="K35" s="51"/>
      <c r="L35" s="55" t="s">
        <v>43</v>
      </c>
      <c r="M35" s="45">
        <v>5.5E-2</v>
      </c>
      <c r="N35" s="48">
        <f t="shared" si="0"/>
        <v>0</v>
      </c>
      <c r="O35" s="72" t="s">
        <v>176</v>
      </c>
    </row>
    <row r="36" spans="1:15" ht="30" customHeight="1">
      <c r="A36" s="83">
        <v>34</v>
      </c>
      <c r="B36" s="85" t="s">
        <v>133</v>
      </c>
      <c r="C36" s="97"/>
      <c r="D36" s="43"/>
      <c r="E36" s="43"/>
      <c r="F36" s="54"/>
      <c r="G36" s="44"/>
      <c r="H36" s="44"/>
      <c r="I36" s="51"/>
      <c r="J36" s="65">
        <v>36163.248888888891</v>
      </c>
      <c r="K36" s="51"/>
      <c r="L36" s="55" t="s">
        <v>43</v>
      </c>
      <c r="M36" s="45">
        <v>5.5E-2</v>
      </c>
      <c r="N36" s="48">
        <f t="shared" si="0"/>
        <v>0</v>
      </c>
      <c r="O36" s="72" t="s">
        <v>176</v>
      </c>
    </row>
    <row r="37" spans="1:15" ht="30" customHeight="1">
      <c r="A37" s="63">
        <v>35</v>
      </c>
      <c r="B37" s="61" t="s">
        <v>169</v>
      </c>
      <c r="C37" s="97"/>
      <c r="D37" s="43"/>
      <c r="E37" s="43"/>
      <c r="F37" s="54"/>
      <c r="G37" s="44"/>
      <c r="H37" s="44"/>
      <c r="I37" s="51"/>
      <c r="J37" s="65">
        <v>16310.46</v>
      </c>
      <c r="K37" s="51"/>
      <c r="L37" s="55" t="s">
        <v>43</v>
      </c>
      <c r="M37" s="45">
        <v>5.5E-2</v>
      </c>
      <c r="N37" s="48">
        <f t="shared" si="0"/>
        <v>0</v>
      </c>
      <c r="O37" s="72" t="s">
        <v>176</v>
      </c>
    </row>
    <row r="38" spans="1:15" ht="30" customHeight="1">
      <c r="A38" s="83">
        <v>36</v>
      </c>
      <c r="B38" s="61" t="s">
        <v>164</v>
      </c>
      <c r="C38" s="101" t="s">
        <v>78</v>
      </c>
      <c r="D38" s="43"/>
      <c r="E38" s="43"/>
      <c r="F38" s="54"/>
      <c r="G38" s="44"/>
      <c r="H38" s="44"/>
      <c r="I38" s="51"/>
      <c r="J38" s="65">
        <v>651893.3848888888</v>
      </c>
      <c r="K38" s="51"/>
      <c r="L38" s="55" t="s">
        <v>43</v>
      </c>
      <c r="M38" s="45">
        <v>5.5E-2</v>
      </c>
      <c r="N38" s="48">
        <f t="shared" si="0"/>
        <v>0</v>
      </c>
      <c r="O38" s="72" t="s">
        <v>176</v>
      </c>
    </row>
    <row r="39" spans="1:15" ht="30" customHeight="1">
      <c r="A39" s="63">
        <v>37</v>
      </c>
      <c r="B39" s="61" t="s">
        <v>165</v>
      </c>
      <c r="C39" s="101" t="s">
        <v>78</v>
      </c>
      <c r="D39" s="43"/>
      <c r="E39" s="43"/>
      <c r="F39" s="54"/>
      <c r="G39" s="44"/>
      <c r="H39" s="44"/>
      <c r="I39" s="51"/>
      <c r="J39" s="65">
        <v>87772.714666666681</v>
      </c>
      <c r="K39" s="51"/>
      <c r="L39" s="55" t="s">
        <v>43</v>
      </c>
      <c r="M39" s="45">
        <v>5.5E-2</v>
      </c>
      <c r="N39" s="48">
        <f t="shared" si="0"/>
        <v>0</v>
      </c>
      <c r="O39" s="72" t="s">
        <v>176</v>
      </c>
    </row>
    <row r="40" spans="1:15" ht="30" customHeight="1">
      <c r="A40" s="83">
        <v>38</v>
      </c>
      <c r="B40" s="61" t="s">
        <v>166</v>
      </c>
      <c r="C40" s="101"/>
      <c r="D40" s="43"/>
      <c r="E40" s="43"/>
      <c r="F40" s="54"/>
      <c r="G40" s="44"/>
      <c r="H40" s="44"/>
      <c r="I40" s="51"/>
      <c r="J40" s="65">
        <v>158473.07488888889</v>
      </c>
      <c r="K40" s="51"/>
      <c r="L40" s="55" t="s">
        <v>43</v>
      </c>
      <c r="M40" s="45">
        <v>5.5E-2</v>
      </c>
      <c r="N40" s="48">
        <f t="shared" si="0"/>
        <v>0</v>
      </c>
      <c r="O40" s="72" t="s">
        <v>176</v>
      </c>
    </row>
    <row r="41" spans="1:15" ht="30" customHeight="1">
      <c r="A41" s="63">
        <v>39</v>
      </c>
      <c r="B41" s="61" t="s">
        <v>131</v>
      </c>
      <c r="C41" s="101"/>
      <c r="D41" s="43"/>
      <c r="E41" s="43"/>
      <c r="F41" s="54"/>
      <c r="G41" s="44"/>
      <c r="H41" s="44"/>
      <c r="I41" s="51"/>
      <c r="J41" s="65">
        <v>71560.186666666661</v>
      </c>
      <c r="K41" s="51"/>
      <c r="L41" s="55" t="s">
        <v>43</v>
      </c>
      <c r="M41" s="45">
        <v>5.5E-2</v>
      </c>
      <c r="N41" s="48">
        <f t="shared" si="0"/>
        <v>0</v>
      </c>
      <c r="O41" s="72" t="s">
        <v>176</v>
      </c>
    </row>
    <row r="42" spans="1:15" ht="30" customHeight="1">
      <c r="A42" s="83">
        <v>40</v>
      </c>
      <c r="B42" s="61" t="s">
        <v>167</v>
      </c>
      <c r="C42" s="97" t="s">
        <v>78</v>
      </c>
      <c r="D42" s="43"/>
      <c r="E42" s="43"/>
      <c r="F42" s="54"/>
      <c r="G42" s="44"/>
      <c r="H42" s="44"/>
      <c r="I42" s="51"/>
      <c r="J42" s="65">
        <v>12313.777777777779</v>
      </c>
      <c r="K42" s="51"/>
      <c r="L42" s="55" t="s">
        <v>43</v>
      </c>
      <c r="M42" s="45">
        <v>5.5E-2</v>
      </c>
      <c r="N42" s="48">
        <f t="shared" si="0"/>
        <v>0</v>
      </c>
      <c r="O42" s="72" t="s">
        <v>176</v>
      </c>
    </row>
    <row r="43" spans="1:15" ht="30" customHeight="1">
      <c r="A43" s="63">
        <v>41</v>
      </c>
      <c r="B43" s="85" t="s">
        <v>156</v>
      </c>
      <c r="C43" s="97"/>
      <c r="D43" s="43"/>
      <c r="E43" s="43"/>
      <c r="F43" s="54"/>
      <c r="G43" s="44"/>
      <c r="H43" s="44"/>
      <c r="I43" s="51"/>
      <c r="J43" s="65">
        <v>131.88888888888889</v>
      </c>
      <c r="K43" s="51"/>
      <c r="L43" s="55" t="s">
        <v>43</v>
      </c>
      <c r="M43" s="45">
        <v>0.2</v>
      </c>
      <c r="N43" s="48">
        <f t="shared" si="0"/>
        <v>0</v>
      </c>
      <c r="O43" s="72" t="s">
        <v>175</v>
      </c>
    </row>
    <row r="44" spans="1:15" ht="30" customHeight="1">
      <c r="A44" s="83">
        <v>42</v>
      </c>
      <c r="B44" s="61" t="s">
        <v>155</v>
      </c>
      <c r="C44" s="97"/>
      <c r="D44" s="43"/>
      <c r="E44" s="43"/>
      <c r="F44" s="54"/>
      <c r="G44" s="44"/>
      <c r="H44" s="44"/>
      <c r="I44" s="51"/>
      <c r="J44" s="65">
        <v>22.444444444444443</v>
      </c>
      <c r="K44" s="51"/>
      <c r="L44" s="55" t="s">
        <v>43</v>
      </c>
      <c r="M44" s="45">
        <v>0.2</v>
      </c>
      <c r="N44" s="48">
        <f t="shared" si="0"/>
        <v>0</v>
      </c>
      <c r="O44" s="72" t="s">
        <v>175</v>
      </c>
    </row>
    <row r="45" spans="1:15" ht="30" customHeight="1">
      <c r="A45" s="63">
        <v>43</v>
      </c>
      <c r="B45" s="61" t="s">
        <v>145</v>
      </c>
      <c r="C45" s="97"/>
      <c r="D45" s="43"/>
      <c r="E45" s="43"/>
      <c r="F45" s="54"/>
      <c r="G45" s="44"/>
      <c r="H45" s="44"/>
      <c r="I45" s="51"/>
      <c r="J45" s="65">
        <v>70.669777777777782</v>
      </c>
      <c r="K45" s="51"/>
      <c r="L45" s="55" t="s">
        <v>43</v>
      </c>
      <c r="M45" s="45">
        <v>0.2</v>
      </c>
      <c r="N45" s="48">
        <f t="shared" si="0"/>
        <v>0</v>
      </c>
      <c r="O45" s="72" t="s">
        <v>175</v>
      </c>
    </row>
    <row r="46" spans="1:15" ht="30" customHeight="1">
      <c r="A46" s="83">
        <v>44</v>
      </c>
      <c r="B46" s="61" t="s">
        <v>124</v>
      </c>
      <c r="C46" s="97"/>
      <c r="D46" s="43"/>
      <c r="E46" s="43"/>
      <c r="F46" s="54"/>
      <c r="G46" s="44"/>
      <c r="H46" s="44"/>
      <c r="I46" s="51"/>
      <c r="J46" s="65">
        <v>3843.9344444444446</v>
      </c>
      <c r="K46" s="51"/>
      <c r="L46" s="55" t="s">
        <v>43</v>
      </c>
      <c r="M46" s="45">
        <v>5.5E-2</v>
      </c>
      <c r="N46" s="48">
        <f t="shared" si="0"/>
        <v>0</v>
      </c>
      <c r="O46" s="72" t="s">
        <v>172</v>
      </c>
    </row>
    <row r="47" spans="1:15" ht="30" customHeight="1">
      <c r="A47" s="63">
        <v>45</v>
      </c>
      <c r="B47" s="61" t="s">
        <v>123</v>
      </c>
      <c r="C47" s="101"/>
      <c r="D47" s="43"/>
      <c r="E47" s="43"/>
      <c r="F47" s="54"/>
      <c r="G47" s="44"/>
      <c r="H47" s="44"/>
      <c r="I47" s="51"/>
      <c r="J47" s="65">
        <v>4733.529111111111</v>
      </c>
      <c r="K47" s="51"/>
      <c r="L47" s="55" t="s">
        <v>43</v>
      </c>
      <c r="M47" s="45">
        <v>5.5E-2</v>
      </c>
      <c r="N47" s="48">
        <f t="shared" si="0"/>
        <v>0</v>
      </c>
      <c r="O47" s="72" t="s">
        <v>172</v>
      </c>
    </row>
    <row r="48" spans="1:15" ht="30" customHeight="1">
      <c r="A48" s="83">
        <v>46</v>
      </c>
      <c r="B48" s="61" t="s">
        <v>119</v>
      </c>
      <c r="C48" s="101"/>
      <c r="D48" s="43"/>
      <c r="E48" s="43"/>
      <c r="F48" s="54"/>
      <c r="G48" s="44"/>
      <c r="H48" s="44"/>
      <c r="I48" s="51"/>
      <c r="J48" s="65">
        <v>6969.5681111111107</v>
      </c>
      <c r="K48" s="51"/>
      <c r="L48" s="55" t="s">
        <v>43</v>
      </c>
      <c r="M48" s="45">
        <v>5.5E-2</v>
      </c>
      <c r="N48" s="48">
        <f t="shared" si="0"/>
        <v>0</v>
      </c>
      <c r="O48" s="72" t="s">
        <v>172</v>
      </c>
    </row>
    <row r="49" spans="1:15" ht="30" customHeight="1">
      <c r="A49" s="63">
        <v>47</v>
      </c>
      <c r="B49" s="62" t="s">
        <v>120</v>
      </c>
      <c r="C49" s="97"/>
      <c r="D49" s="43"/>
      <c r="E49" s="43"/>
      <c r="F49" s="54"/>
      <c r="G49" s="44"/>
      <c r="H49" s="44"/>
      <c r="I49" s="51"/>
      <c r="J49" s="65">
        <v>11662.171888888888</v>
      </c>
      <c r="K49" s="51"/>
      <c r="L49" s="55" t="s">
        <v>43</v>
      </c>
      <c r="M49" s="45">
        <v>5.5E-2</v>
      </c>
      <c r="N49" s="48">
        <f t="shared" si="0"/>
        <v>0</v>
      </c>
      <c r="O49" s="72" t="s">
        <v>172</v>
      </c>
    </row>
    <row r="50" spans="1:15" ht="30" customHeight="1">
      <c r="A50" s="83">
        <v>48</v>
      </c>
      <c r="B50" s="61" t="s">
        <v>121</v>
      </c>
      <c r="C50" s="97"/>
      <c r="D50" s="43"/>
      <c r="E50" s="43"/>
      <c r="F50" s="54"/>
      <c r="G50" s="44"/>
      <c r="H50" s="44"/>
      <c r="I50" s="51"/>
      <c r="J50" s="65">
        <v>9095.9792222222222</v>
      </c>
      <c r="K50" s="51"/>
      <c r="L50" s="55" t="s">
        <v>43</v>
      </c>
      <c r="M50" s="45">
        <v>5.5E-2</v>
      </c>
      <c r="N50" s="48">
        <f t="shared" si="0"/>
        <v>0</v>
      </c>
      <c r="O50" s="72" t="s">
        <v>172</v>
      </c>
    </row>
    <row r="51" spans="1:15" ht="30" customHeight="1">
      <c r="A51" s="63">
        <v>49</v>
      </c>
      <c r="B51" s="61" t="s">
        <v>122</v>
      </c>
      <c r="C51" s="97"/>
      <c r="D51" s="43"/>
      <c r="E51" s="43"/>
      <c r="F51" s="54"/>
      <c r="G51" s="44"/>
      <c r="H51" s="44"/>
      <c r="I51" s="51"/>
      <c r="J51" s="65">
        <v>2939.47</v>
      </c>
      <c r="K51" s="51"/>
      <c r="L51" s="55" t="s">
        <v>43</v>
      </c>
      <c r="M51" s="45">
        <v>5.5E-2</v>
      </c>
      <c r="N51" s="48">
        <f t="shared" si="0"/>
        <v>0</v>
      </c>
      <c r="O51" s="72" t="s">
        <v>172</v>
      </c>
    </row>
    <row r="52" spans="1:15" ht="30" customHeight="1">
      <c r="A52" s="83">
        <v>50</v>
      </c>
      <c r="B52" s="61" t="s">
        <v>129</v>
      </c>
      <c r="C52" s="97"/>
      <c r="D52" s="43"/>
      <c r="E52" s="43"/>
      <c r="F52" s="54"/>
      <c r="G52" s="44"/>
      <c r="H52" s="44"/>
      <c r="I52" s="51"/>
      <c r="J52" s="65">
        <v>1335.5093333333332</v>
      </c>
      <c r="K52" s="51"/>
      <c r="L52" s="55" t="s">
        <v>43</v>
      </c>
      <c r="M52" s="45">
        <v>5.5E-2</v>
      </c>
      <c r="N52" s="48">
        <f t="shared" si="0"/>
        <v>0</v>
      </c>
      <c r="O52" s="72" t="s">
        <v>173</v>
      </c>
    </row>
    <row r="53" spans="1:15" ht="30" customHeight="1">
      <c r="A53" s="63">
        <v>51</v>
      </c>
      <c r="B53" s="61" t="s">
        <v>130</v>
      </c>
      <c r="C53" s="97"/>
      <c r="D53" s="43"/>
      <c r="E53" s="43"/>
      <c r="F53" s="54"/>
      <c r="G53" s="44"/>
      <c r="H53" s="44"/>
      <c r="I53" s="51"/>
      <c r="J53" s="65">
        <v>2157.3333333333335</v>
      </c>
      <c r="K53" s="51"/>
      <c r="L53" s="55" t="s">
        <v>43</v>
      </c>
      <c r="M53" s="45">
        <v>5.5E-2</v>
      </c>
      <c r="N53" s="48">
        <f t="shared" si="0"/>
        <v>0</v>
      </c>
      <c r="O53" s="72" t="s">
        <v>173</v>
      </c>
    </row>
    <row r="54" spans="1:15" ht="30" customHeight="1">
      <c r="A54" s="83">
        <v>52</v>
      </c>
      <c r="B54" s="61" t="s">
        <v>128</v>
      </c>
      <c r="C54" s="97"/>
      <c r="D54" s="43"/>
      <c r="E54" s="43"/>
      <c r="F54" s="54"/>
      <c r="G54" s="44"/>
      <c r="H54" s="44"/>
      <c r="I54" s="51"/>
      <c r="J54" s="65">
        <v>725.33333333333337</v>
      </c>
      <c r="K54" s="51"/>
      <c r="L54" s="55" t="s">
        <v>43</v>
      </c>
      <c r="M54" s="45">
        <v>5.5E-2</v>
      </c>
      <c r="N54" s="48">
        <f t="shared" si="0"/>
        <v>0</v>
      </c>
      <c r="O54" s="72" t="s">
        <v>174</v>
      </c>
    </row>
    <row r="55" spans="1:15" ht="30" customHeight="1">
      <c r="A55" s="63">
        <v>53</v>
      </c>
      <c r="B55" s="61" t="s">
        <v>143</v>
      </c>
      <c r="C55" s="97"/>
      <c r="D55" s="43"/>
      <c r="E55" s="43"/>
      <c r="F55" s="54"/>
      <c r="G55" s="44"/>
      <c r="H55" s="44"/>
      <c r="I55" s="51"/>
      <c r="J55" s="65">
        <v>27.554666666666673</v>
      </c>
      <c r="K55" s="51"/>
      <c r="L55" s="55" t="s">
        <v>43</v>
      </c>
      <c r="M55" s="45">
        <v>0.2</v>
      </c>
      <c r="N55" s="48">
        <f t="shared" si="0"/>
        <v>0</v>
      </c>
      <c r="O55" s="72" t="s">
        <v>175</v>
      </c>
    </row>
    <row r="56" spans="1:15" ht="30" customHeight="1">
      <c r="A56" s="83">
        <v>54</v>
      </c>
      <c r="B56" s="61" t="s">
        <v>144</v>
      </c>
      <c r="C56" s="97"/>
      <c r="D56" s="43"/>
      <c r="E56" s="43"/>
      <c r="F56" s="54"/>
      <c r="G56" s="44"/>
      <c r="H56" s="44"/>
      <c r="I56" s="51"/>
      <c r="J56" s="65">
        <v>39.333333333333336</v>
      </c>
      <c r="K56" s="51"/>
      <c r="L56" s="55" t="s">
        <v>43</v>
      </c>
      <c r="M56" s="45">
        <v>0.2</v>
      </c>
      <c r="N56" s="48">
        <f t="shared" si="0"/>
        <v>0</v>
      </c>
      <c r="O56" s="72" t="s">
        <v>175</v>
      </c>
    </row>
    <row r="57" spans="1:15" ht="30" customHeight="1">
      <c r="A57" s="63">
        <v>55</v>
      </c>
      <c r="B57" s="61" t="s">
        <v>162</v>
      </c>
      <c r="C57" s="97" t="s">
        <v>79</v>
      </c>
      <c r="D57" s="43"/>
      <c r="E57" s="43"/>
      <c r="F57" s="54"/>
      <c r="G57" s="44"/>
      <c r="H57" s="44"/>
      <c r="I57" s="51"/>
      <c r="J57" s="65">
        <v>260</v>
      </c>
      <c r="K57" s="51"/>
      <c r="L57" s="55" t="s">
        <v>43</v>
      </c>
      <c r="M57" s="45">
        <v>0.2</v>
      </c>
      <c r="N57" s="48">
        <f t="shared" si="0"/>
        <v>0</v>
      </c>
      <c r="O57" s="72" t="s">
        <v>175</v>
      </c>
    </row>
    <row r="58" spans="1:15" ht="30" customHeight="1">
      <c r="A58" s="83">
        <v>56</v>
      </c>
      <c r="B58" s="61" t="s">
        <v>142</v>
      </c>
      <c r="C58" s="97"/>
      <c r="D58" s="43"/>
      <c r="E58" s="43"/>
      <c r="F58" s="54"/>
      <c r="G58" s="44"/>
      <c r="H58" s="44"/>
      <c r="I58" s="51"/>
      <c r="J58" s="65">
        <v>5880.8993333333337</v>
      </c>
      <c r="K58" s="51"/>
      <c r="L58" s="55" t="s">
        <v>43</v>
      </c>
      <c r="M58" s="45">
        <v>0.2</v>
      </c>
      <c r="N58" s="48">
        <f t="shared" si="0"/>
        <v>0</v>
      </c>
      <c r="O58" s="72" t="s">
        <v>175</v>
      </c>
    </row>
    <row r="59" spans="1:15" ht="30" customHeight="1">
      <c r="A59" s="63">
        <v>57</v>
      </c>
      <c r="B59" s="61" t="s">
        <v>150</v>
      </c>
      <c r="C59" s="97"/>
      <c r="D59" s="43"/>
      <c r="E59" s="43"/>
      <c r="F59" s="54"/>
      <c r="G59" s="44"/>
      <c r="H59" s="44"/>
      <c r="I59" s="51"/>
      <c r="J59" s="65">
        <v>34</v>
      </c>
      <c r="K59" s="51"/>
      <c r="L59" s="55" t="s">
        <v>43</v>
      </c>
      <c r="M59" s="45">
        <v>0.2</v>
      </c>
      <c r="N59" s="48">
        <f t="shared" si="0"/>
        <v>0</v>
      </c>
      <c r="O59" s="72" t="s">
        <v>175</v>
      </c>
    </row>
    <row r="60" spans="1:15" ht="30" customHeight="1">
      <c r="A60" s="83">
        <v>58</v>
      </c>
      <c r="B60" s="61" t="s">
        <v>148</v>
      </c>
      <c r="C60" s="97" t="s">
        <v>79</v>
      </c>
      <c r="D60" s="43"/>
      <c r="E60" s="43"/>
      <c r="F60" s="54"/>
      <c r="G60" s="44"/>
      <c r="H60" s="44"/>
      <c r="I60" s="51"/>
      <c r="J60" s="65">
        <v>74</v>
      </c>
      <c r="K60" s="51"/>
      <c r="L60" s="55" t="s">
        <v>43</v>
      </c>
      <c r="M60" s="45">
        <v>0.2</v>
      </c>
      <c r="N60" s="48">
        <f t="shared" si="0"/>
        <v>0</v>
      </c>
      <c r="O60" s="72" t="s">
        <v>175</v>
      </c>
    </row>
    <row r="61" spans="1:15" ht="30" customHeight="1">
      <c r="A61" s="63">
        <v>59</v>
      </c>
      <c r="B61" s="61" t="s">
        <v>149</v>
      </c>
      <c r="C61" s="97" t="s">
        <v>79</v>
      </c>
      <c r="D61" s="43"/>
      <c r="E61" s="43"/>
      <c r="F61" s="54"/>
      <c r="G61" s="44"/>
      <c r="H61" s="44"/>
      <c r="I61" s="51"/>
      <c r="J61" s="65">
        <v>138</v>
      </c>
      <c r="K61" s="51"/>
      <c r="L61" s="55" t="s">
        <v>43</v>
      </c>
      <c r="M61" s="45">
        <v>0.2</v>
      </c>
      <c r="N61" s="48">
        <f t="shared" si="0"/>
        <v>0</v>
      </c>
      <c r="O61" s="72" t="s">
        <v>175</v>
      </c>
    </row>
    <row r="62" spans="1:15" ht="30" customHeight="1">
      <c r="A62" s="83">
        <v>60</v>
      </c>
      <c r="B62" s="61" t="s">
        <v>141</v>
      </c>
      <c r="C62" s="97"/>
      <c r="D62" s="43"/>
      <c r="E62" s="43"/>
      <c r="F62" s="54"/>
      <c r="G62" s="44"/>
      <c r="H62" s="44"/>
      <c r="I62" s="51"/>
      <c r="J62" s="65">
        <v>8554.6488888888871</v>
      </c>
      <c r="K62" s="51"/>
      <c r="L62" s="55" t="s">
        <v>43</v>
      </c>
      <c r="M62" s="45">
        <v>0.2</v>
      </c>
      <c r="N62" s="48">
        <f t="shared" si="0"/>
        <v>0</v>
      </c>
      <c r="O62" s="72" t="s">
        <v>175</v>
      </c>
    </row>
    <row r="63" spans="1:15" ht="30" customHeight="1">
      <c r="A63" s="63">
        <v>61</v>
      </c>
      <c r="B63" s="61" t="s">
        <v>140</v>
      </c>
      <c r="C63" s="97"/>
      <c r="D63" s="43"/>
      <c r="E63" s="43"/>
      <c r="F63" s="54"/>
      <c r="G63" s="44"/>
      <c r="H63" s="44"/>
      <c r="I63" s="51"/>
      <c r="J63" s="65">
        <v>1438.4939999999999</v>
      </c>
      <c r="K63" s="51"/>
      <c r="L63" s="55" t="s">
        <v>43</v>
      </c>
      <c r="M63" s="45">
        <v>0.2</v>
      </c>
      <c r="N63" s="48">
        <f t="shared" si="0"/>
        <v>0</v>
      </c>
      <c r="O63" s="72" t="s">
        <v>175</v>
      </c>
    </row>
    <row r="64" spans="1:15" ht="30" customHeight="1">
      <c r="A64" s="83">
        <v>62</v>
      </c>
      <c r="B64" s="61" t="s">
        <v>152</v>
      </c>
      <c r="C64" s="97"/>
      <c r="D64" s="43"/>
      <c r="E64" s="43"/>
      <c r="F64" s="54"/>
      <c r="G64" s="44"/>
      <c r="H64" s="44"/>
      <c r="I64" s="51"/>
      <c r="J64" s="65">
        <v>210.66666666666666</v>
      </c>
      <c r="K64" s="51"/>
      <c r="L64" s="55" t="s">
        <v>43</v>
      </c>
      <c r="M64" s="45">
        <v>0.2</v>
      </c>
      <c r="N64" s="48">
        <f t="shared" si="0"/>
        <v>0</v>
      </c>
      <c r="O64" s="72" t="s">
        <v>175</v>
      </c>
    </row>
    <row r="65" spans="1:15" ht="30" customHeight="1">
      <c r="A65" s="63">
        <v>63</v>
      </c>
      <c r="B65" s="61" t="s">
        <v>148</v>
      </c>
      <c r="C65" s="97"/>
      <c r="D65" s="43"/>
      <c r="E65" s="43"/>
      <c r="F65" s="54"/>
      <c r="G65" s="44"/>
      <c r="H65" s="44"/>
      <c r="I65" s="51"/>
      <c r="J65" s="65">
        <v>137.92777777777778</v>
      </c>
      <c r="K65" s="51"/>
      <c r="L65" s="55" t="s">
        <v>43</v>
      </c>
      <c r="M65" s="45">
        <v>0.2</v>
      </c>
      <c r="N65" s="48">
        <f t="shared" si="0"/>
        <v>0</v>
      </c>
      <c r="O65" s="72" t="s">
        <v>175</v>
      </c>
    </row>
    <row r="66" spans="1:15" ht="30" customHeight="1">
      <c r="A66" s="83">
        <v>64</v>
      </c>
      <c r="B66" s="61" t="s">
        <v>151</v>
      </c>
      <c r="C66" s="97"/>
      <c r="D66" s="43"/>
      <c r="E66" s="43"/>
      <c r="F66" s="54"/>
      <c r="G66" s="44"/>
      <c r="H66" s="44"/>
      <c r="I66" s="51"/>
      <c r="J66" s="65">
        <v>31.666666666666668</v>
      </c>
      <c r="K66" s="51"/>
      <c r="L66" s="55" t="s">
        <v>43</v>
      </c>
      <c r="M66" s="45">
        <v>0.2</v>
      </c>
      <c r="N66" s="48">
        <f t="shared" si="0"/>
        <v>0</v>
      </c>
      <c r="O66" s="72" t="s">
        <v>175</v>
      </c>
    </row>
    <row r="67" spans="1:15">
      <c r="L67" s="133" t="s">
        <v>50</v>
      </c>
      <c r="M67" s="134"/>
      <c r="N67" s="71">
        <f>SUM(N3:N66)</f>
        <v>0</v>
      </c>
    </row>
    <row r="68" spans="1:15">
      <c r="L68" s="133" t="s">
        <v>51</v>
      </c>
      <c r="M68" s="134"/>
      <c r="N68" s="71">
        <f>N67*5.5%+N67</f>
        <v>0</v>
      </c>
    </row>
  </sheetData>
  <autoFilter ref="A1:Q68" xr:uid="{00000000-0001-0000-0100-000000000000}"/>
  <mergeCells count="2">
    <mergeCell ref="L67:M67"/>
    <mergeCell ref="L68:M68"/>
  </mergeCells>
  <phoneticPr fontId="38" type="noConversion"/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59" fitToHeight="0" orientation="landscape" r:id="rId1"/>
  <headerFooter>
    <oddHeader>&amp;LConsultation n° 26/008
&amp;CANNEXES FINANCIERES
LOT 1 - FOURNITURE DE BOISSONS</oddHeader>
    <oddFooter>&amp;CDernière date de mise à jour: &amp;D&amp;RDate, cachet, signature, précédée
 du nom du signataire
Page &amp;P/&amp;N</oddFooter>
  </headerFooter>
  <rowBreaks count="4" manualBreakCount="4">
    <brk id="11" max="12" man="1"/>
    <brk id="25" max="12" man="1"/>
    <brk id="39" max="12" man="1"/>
    <brk id="5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K34"/>
  <sheetViews>
    <sheetView view="pageBreakPreview" topLeftCell="A25" zoomScale="60" zoomScaleNormal="100" workbookViewId="0">
      <selection activeCell="E82" sqref="E82"/>
    </sheetView>
  </sheetViews>
  <sheetFormatPr baseColWidth="10" defaultColWidth="11.453125" defaultRowHeight="12"/>
  <cols>
    <col min="1" max="1" width="21.1796875" style="78" customWidth="1"/>
    <col min="2" max="2" width="53.26953125" style="78" customWidth="1"/>
    <col min="3" max="3" width="12.54296875" style="78" customWidth="1"/>
    <col min="4" max="4" width="36.7265625" style="78" customWidth="1"/>
    <col min="5" max="5" width="11.453125" style="78"/>
    <col min="6" max="6" width="13.54296875" style="78" customWidth="1"/>
    <col min="7" max="7" width="17.453125" style="78" customWidth="1"/>
    <col min="8" max="8" width="12.81640625" style="80" customWidth="1"/>
    <col min="9" max="9" width="12.81640625" style="78" customWidth="1"/>
    <col min="10" max="10" width="11.453125" style="80"/>
    <col min="11" max="16384" width="11.453125" style="78"/>
  </cols>
  <sheetData>
    <row r="1" spans="1:11" ht="46">
      <c r="A1" s="36" t="s">
        <v>2</v>
      </c>
      <c r="B1" s="36" t="s">
        <v>37</v>
      </c>
      <c r="C1" s="37" t="s">
        <v>0</v>
      </c>
      <c r="D1" s="37" t="s">
        <v>25</v>
      </c>
      <c r="E1" s="37" t="s">
        <v>29</v>
      </c>
      <c r="F1" s="36" t="s">
        <v>30</v>
      </c>
      <c r="G1" s="36" t="s">
        <v>31</v>
      </c>
      <c r="H1" s="49" t="s">
        <v>34</v>
      </c>
      <c r="I1" s="36" t="s">
        <v>33</v>
      </c>
      <c r="J1" s="49" t="s">
        <v>38</v>
      </c>
      <c r="K1" s="38" t="s">
        <v>26</v>
      </c>
    </row>
    <row r="2" spans="1:11" ht="30" customHeight="1">
      <c r="A2" s="35" t="s">
        <v>58</v>
      </c>
      <c r="B2" s="53" t="s">
        <v>80</v>
      </c>
      <c r="C2" s="43"/>
      <c r="D2" s="43"/>
      <c r="E2" s="44"/>
      <c r="F2" s="44"/>
      <c r="G2" s="44"/>
      <c r="H2" s="51"/>
      <c r="I2" s="58"/>
      <c r="J2" s="51"/>
      <c r="K2" s="45">
        <v>5.5E-2</v>
      </c>
    </row>
    <row r="3" spans="1:11" ht="30" customHeight="1">
      <c r="A3" s="35" t="s">
        <v>59</v>
      </c>
      <c r="B3" s="53" t="s">
        <v>80</v>
      </c>
      <c r="C3" s="43"/>
      <c r="D3" s="43"/>
      <c r="E3" s="44"/>
      <c r="F3" s="44"/>
      <c r="G3" s="44"/>
      <c r="H3" s="51"/>
      <c r="I3" s="58"/>
      <c r="J3" s="51"/>
      <c r="K3" s="45">
        <v>5.5E-2</v>
      </c>
    </row>
    <row r="4" spans="1:11" ht="30" customHeight="1">
      <c r="A4" s="35" t="s">
        <v>60</v>
      </c>
      <c r="B4" s="53" t="s">
        <v>80</v>
      </c>
      <c r="C4" s="43"/>
      <c r="D4" s="43"/>
      <c r="E4" s="44"/>
      <c r="F4" s="44"/>
      <c r="G4" s="44"/>
      <c r="H4" s="51"/>
      <c r="I4" s="58"/>
      <c r="J4" s="51"/>
      <c r="K4" s="45">
        <v>5.5E-2</v>
      </c>
    </row>
    <row r="5" spans="1:11" ht="30" customHeight="1">
      <c r="A5" s="35" t="s">
        <v>61</v>
      </c>
      <c r="B5" s="53" t="s">
        <v>81</v>
      </c>
      <c r="C5" s="43"/>
      <c r="D5" s="43"/>
      <c r="E5" s="44"/>
      <c r="F5" s="44"/>
      <c r="G5" s="44"/>
      <c r="H5" s="51"/>
      <c r="I5" s="58"/>
      <c r="J5" s="51"/>
      <c r="K5" s="45">
        <v>5.5E-2</v>
      </c>
    </row>
    <row r="6" spans="1:11" ht="30" customHeight="1">
      <c r="A6" s="35"/>
      <c r="B6" s="53"/>
      <c r="C6" s="43"/>
      <c r="D6" s="43"/>
      <c r="E6" s="44"/>
      <c r="F6" s="44"/>
      <c r="G6" s="44"/>
      <c r="H6" s="51"/>
      <c r="I6" s="58"/>
      <c r="J6" s="51"/>
      <c r="K6" s="45">
        <v>5.5E-2</v>
      </c>
    </row>
    <row r="7" spans="1:11" ht="30" customHeight="1">
      <c r="A7" s="35"/>
      <c r="B7" s="53"/>
      <c r="C7" s="43"/>
      <c r="D7" s="43"/>
      <c r="E7" s="44"/>
      <c r="F7" s="44"/>
      <c r="G7" s="44"/>
      <c r="H7" s="51"/>
      <c r="I7" s="58"/>
      <c r="J7" s="51"/>
      <c r="K7" s="45">
        <v>5.5E-2</v>
      </c>
    </row>
    <row r="8" spans="1:11" ht="30" customHeight="1">
      <c r="A8" s="35"/>
      <c r="B8" s="53"/>
      <c r="C8" s="43"/>
      <c r="D8" s="43"/>
      <c r="E8" s="44"/>
      <c r="F8" s="44"/>
      <c r="G8" s="44"/>
      <c r="H8" s="51"/>
      <c r="I8" s="58"/>
      <c r="J8" s="51"/>
      <c r="K8" s="45">
        <v>5.5E-2</v>
      </c>
    </row>
    <row r="9" spans="1:11" ht="30" customHeight="1">
      <c r="A9" s="35"/>
      <c r="B9" s="53"/>
      <c r="C9" s="43"/>
      <c r="D9" s="43"/>
      <c r="E9" s="44"/>
      <c r="F9" s="44"/>
      <c r="G9" s="44"/>
      <c r="H9" s="51"/>
      <c r="I9" s="58"/>
      <c r="J9" s="51"/>
      <c r="K9" s="45">
        <v>5.5E-2</v>
      </c>
    </row>
    <row r="10" spans="1:11" ht="30" customHeight="1">
      <c r="A10" s="35"/>
      <c r="B10" s="53"/>
      <c r="C10" s="43"/>
      <c r="D10" s="43"/>
      <c r="E10" s="44"/>
      <c r="F10" s="44"/>
      <c r="G10" s="44"/>
      <c r="H10" s="51"/>
      <c r="I10" s="58"/>
      <c r="J10" s="51"/>
      <c r="K10" s="45">
        <v>5.5E-2</v>
      </c>
    </row>
    <row r="11" spans="1:11" ht="30" customHeight="1">
      <c r="A11" s="35"/>
      <c r="B11" s="53"/>
      <c r="C11" s="43"/>
      <c r="D11" s="43"/>
      <c r="E11" s="44"/>
      <c r="F11" s="44"/>
      <c r="G11" s="44"/>
      <c r="H11" s="51"/>
      <c r="I11" s="58"/>
      <c r="J11" s="51"/>
      <c r="K11" s="45">
        <v>5.5E-2</v>
      </c>
    </row>
    <row r="12" spans="1:11" ht="30" customHeight="1">
      <c r="A12" s="35"/>
      <c r="B12" s="53"/>
      <c r="C12" s="43"/>
      <c r="D12" s="43"/>
      <c r="E12" s="44"/>
      <c r="F12" s="44"/>
      <c r="G12" s="44"/>
      <c r="H12" s="51"/>
      <c r="I12" s="58"/>
      <c r="J12" s="51"/>
      <c r="K12" s="45">
        <v>5.5E-2</v>
      </c>
    </row>
    <row r="13" spans="1:11" ht="30" customHeight="1">
      <c r="A13" s="35"/>
      <c r="B13" s="79"/>
      <c r="C13" s="43"/>
      <c r="D13" s="43"/>
      <c r="E13" s="44"/>
      <c r="F13" s="44"/>
      <c r="G13" s="44"/>
      <c r="H13" s="51"/>
      <c r="I13" s="58"/>
      <c r="J13" s="51"/>
      <c r="K13" s="45">
        <v>5.5E-2</v>
      </c>
    </row>
    <row r="14" spans="1:11" ht="30" customHeight="1">
      <c r="A14" s="35"/>
      <c r="B14" s="79"/>
      <c r="C14" s="43"/>
      <c r="D14" s="43"/>
      <c r="E14" s="44"/>
      <c r="F14" s="44"/>
      <c r="G14" s="44"/>
      <c r="H14" s="51"/>
      <c r="I14" s="58"/>
      <c r="J14" s="51"/>
      <c r="K14" s="45">
        <v>5.5E-2</v>
      </c>
    </row>
    <row r="15" spans="1:11" ht="39" customHeight="1">
      <c r="A15" s="35"/>
      <c r="B15" s="79"/>
      <c r="C15" s="43"/>
      <c r="D15" s="43"/>
      <c r="E15" s="44"/>
      <c r="F15" s="44"/>
      <c r="G15" s="44"/>
      <c r="H15" s="51"/>
      <c r="I15" s="58"/>
      <c r="J15" s="51"/>
      <c r="K15" s="45">
        <v>5.5E-2</v>
      </c>
    </row>
    <row r="16" spans="1:11" ht="30" customHeight="1">
      <c r="A16" s="35"/>
      <c r="B16" s="79"/>
      <c r="C16" s="43"/>
      <c r="D16" s="43"/>
      <c r="E16" s="44"/>
      <c r="F16" s="44"/>
      <c r="G16" s="44"/>
      <c r="H16" s="51"/>
      <c r="I16" s="58"/>
      <c r="J16" s="51"/>
      <c r="K16" s="45">
        <v>5.5E-2</v>
      </c>
    </row>
    <row r="17" spans="1:11" ht="30" customHeight="1">
      <c r="A17" s="35"/>
      <c r="B17" s="79"/>
      <c r="C17" s="43"/>
      <c r="D17" s="43"/>
      <c r="E17" s="44" t="s">
        <v>19</v>
      </c>
      <c r="F17" s="44"/>
      <c r="G17" s="44"/>
      <c r="H17" s="51"/>
      <c r="I17" s="58"/>
      <c r="J17" s="51"/>
      <c r="K17" s="45">
        <v>5.5E-2</v>
      </c>
    </row>
    <row r="18" spans="1:11" ht="30" customHeight="1">
      <c r="A18" s="35"/>
      <c r="B18" s="79"/>
      <c r="C18" s="43"/>
      <c r="D18" s="43"/>
      <c r="E18" s="44"/>
      <c r="F18" s="44"/>
      <c r="G18" s="44"/>
      <c r="H18" s="51"/>
      <c r="I18" s="58"/>
      <c r="J18" s="51"/>
      <c r="K18" s="45">
        <v>5.5E-2</v>
      </c>
    </row>
    <row r="19" spans="1:11" ht="30" customHeight="1">
      <c r="A19" s="35"/>
      <c r="B19" s="79"/>
      <c r="C19" s="43"/>
      <c r="D19" s="43"/>
      <c r="E19" s="44"/>
      <c r="F19" s="44"/>
      <c r="G19" s="44"/>
      <c r="H19" s="51"/>
      <c r="I19" s="58"/>
      <c r="J19" s="51"/>
      <c r="K19" s="45">
        <v>5.5E-2</v>
      </c>
    </row>
    <row r="20" spans="1:11" ht="30" customHeight="1">
      <c r="A20" s="35" t="s">
        <v>17</v>
      </c>
      <c r="B20" s="79"/>
      <c r="C20" s="43"/>
      <c r="D20" s="43"/>
      <c r="E20" s="44"/>
      <c r="F20" s="44"/>
      <c r="G20" s="44"/>
      <c r="H20" s="51"/>
      <c r="I20" s="58"/>
      <c r="J20" s="51"/>
      <c r="K20" s="45">
        <v>5.5E-2</v>
      </c>
    </row>
    <row r="21" spans="1:11" ht="30" customHeight="1">
      <c r="A21" s="35"/>
      <c r="B21" s="79"/>
      <c r="C21" s="43"/>
      <c r="D21" s="43"/>
      <c r="E21" s="44"/>
      <c r="F21" s="44"/>
      <c r="H21" s="51"/>
      <c r="I21" s="58"/>
      <c r="J21" s="51"/>
      <c r="K21" s="45">
        <v>5.5E-2</v>
      </c>
    </row>
    <row r="22" spans="1:11" ht="30" customHeight="1">
      <c r="A22" s="35"/>
      <c r="B22" s="79"/>
      <c r="C22" s="43"/>
      <c r="D22" s="43"/>
      <c r="E22" s="44"/>
      <c r="F22" s="44"/>
      <c r="G22" s="44"/>
      <c r="H22" s="51"/>
      <c r="I22" s="58"/>
      <c r="J22" s="51"/>
      <c r="K22" s="45">
        <v>5.5E-2</v>
      </c>
    </row>
    <row r="23" spans="1:11" ht="30" customHeight="1">
      <c r="A23" s="35"/>
      <c r="B23" s="79"/>
      <c r="C23" s="43"/>
      <c r="D23" s="43"/>
      <c r="E23" s="44"/>
      <c r="F23" s="44"/>
      <c r="G23" s="44"/>
      <c r="H23" s="51"/>
      <c r="I23" s="58"/>
      <c r="J23" s="51"/>
      <c r="K23" s="45">
        <v>5.5E-2</v>
      </c>
    </row>
    <row r="24" spans="1:11" ht="30" customHeight="1">
      <c r="A24" s="35"/>
      <c r="B24" s="79"/>
      <c r="C24" s="43"/>
      <c r="D24" s="43"/>
      <c r="E24" s="44"/>
      <c r="F24" s="44"/>
      <c r="G24" s="44"/>
      <c r="H24" s="51"/>
      <c r="I24" s="58"/>
      <c r="K24" s="45">
        <v>5.5E-2</v>
      </c>
    </row>
    <row r="25" spans="1:11" ht="30" customHeight="1">
      <c r="A25" s="35"/>
      <c r="B25" s="79"/>
      <c r="C25" s="43"/>
      <c r="D25" s="43"/>
      <c r="E25" s="44"/>
      <c r="F25" s="44"/>
      <c r="G25" s="44"/>
      <c r="H25" s="51"/>
      <c r="I25" s="58"/>
      <c r="J25" s="51"/>
      <c r="K25" s="45">
        <v>5.5E-2</v>
      </c>
    </row>
    <row r="26" spans="1:11" ht="30" customHeight="1">
      <c r="A26" s="35"/>
      <c r="B26" s="79"/>
      <c r="C26" s="43"/>
      <c r="D26" s="43"/>
      <c r="E26" s="44"/>
      <c r="F26" s="44"/>
      <c r="G26" s="44"/>
      <c r="H26" s="51"/>
      <c r="I26" s="58"/>
      <c r="J26" s="51"/>
      <c r="K26" s="45">
        <v>5.5E-2</v>
      </c>
    </row>
    <row r="27" spans="1:11" ht="30" customHeight="1">
      <c r="A27" s="35"/>
      <c r="B27" s="79"/>
      <c r="C27" s="43"/>
      <c r="D27" s="43"/>
      <c r="E27" s="44"/>
      <c r="F27" s="44"/>
      <c r="G27" s="44"/>
      <c r="H27" s="51"/>
      <c r="I27" s="58"/>
      <c r="J27" s="51"/>
      <c r="K27" s="45">
        <v>5.5E-2</v>
      </c>
    </row>
    <row r="28" spans="1:11" ht="30" customHeight="1">
      <c r="A28" s="35"/>
      <c r="B28" s="79"/>
      <c r="C28" s="43"/>
      <c r="D28" s="43"/>
      <c r="E28" s="44"/>
      <c r="F28" s="44"/>
      <c r="G28" s="44"/>
      <c r="H28" s="51"/>
      <c r="I28" s="58"/>
      <c r="J28" s="51"/>
      <c r="K28" s="45">
        <v>5.5E-2</v>
      </c>
    </row>
    <row r="29" spans="1:11" ht="30" customHeight="1">
      <c r="A29" s="35"/>
      <c r="B29" s="79"/>
      <c r="C29" s="43"/>
      <c r="D29" s="43"/>
      <c r="E29" s="44"/>
      <c r="F29" s="44"/>
      <c r="G29" s="44"/>
      <c r="H29" s="51"/>
      <c r="I29" s="58"/>
      <c r="J29" s="51"/>
      <c r="K29" s="45">
        <v>5.5E-2</v>
      </c>
    </row>
    <row r="30" spans="1:11" ht="30" customHeight="1">
      <c r="A30" s="35"/>
      <c r="B30" s="79"/>
      <c r="C30" s="43"/>
      <c r="D30" s="43"/>
      <c r="E30" s="44"/>
      <c r="F30" s="44"/>
      <c r="G30" s="44"/>
      <c r="H30" s="51"/>
      <c r="I30" s="58"/>
      <c r="J30" s="51"/>
      <c r="K30" s="45">
        <v>5.5E-2</v>
      </c>
    </row>
    <row r="31" spans="1:11" ht="30" customHeight="1">
      <c r="A31" s="35"/>
      <c r="B31" s="79"/>
      <c r="C31" s="43"/>
      <c r="D31" s="43"/>
      <c r="E31" s="44"/>
      <c r="F31" s="44"/>
      <c r="G31" s="44"/>
      <c r="H31" s="51"/>
      <c r="I31" s="58"/>
      <c r="J31" s="51"/>
      <c r="K31" s="45">
        <v>5.5E-2</v>
      </c>
    </row>
    <row r="32" spans="1:11" ht="30" customHeight="1">
      <c r="A32" s="35"/>
      <c r="B32" s="79"/>
      <c r="C32" s="43"/>
      <c r="D32" s="43"/>
      <c r="E32" s="44"/>
      <c r="F32" s="44"/>
      <c r="G32" s="44"/>
      <c r="H32" s="51"/>
      <c r="I32" s="58"/>
      <c r="J32" s="51"/>
      <c r="K32" s="45">
        <v>5.5E-2</v>
      </c>
    </row>
    <row r="34" spans="1:1">
      <c r="A34" s="72" t="s">
        <v>36</v>
      </c>
    </row>
  </sheetData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59" fitToHeight="0" orientation="landscape" r:id="rId1"/>
  <headerFooter>
    <oddHeader>&amp;LConsultation n° 26/008
&amp;CANNEXES FINANCIERES
LOT 1 - FOURNITURE DE BOISSONS</oddHeader>
    <oddFooter>&amp;CDernière date de mise à jour: &amp;D&amp;RDate, cachet, signature, précédée
 du nom du signataire
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L32"/>
  <sheetViews>
    <sheetView tabSelected="1" view="pageLayout" zoomScaleNormal="100" zoomScaleSheetLayoutView="100" workbookViewId="0">
      <selection activeCell="D4" sqref="D4"/>
    </sheetView>
  </sheetViews>
  <sheetFormatPr baseColWidth="10" defaultRowHeight="12.5"/>
  <cols>
    <col min="1" max="1" width="24.81640625" style="2" customWidth="1"/>
    <col min="2" max="2" width="15.7265625" style="2" customWidth="1"/>
    <col min="3" max="3" width="18.6328125" style="2" customWidth="1"/>
    <col min="4" max="4" width="28.1796875" style="2" customWidth="1"/>
    <col min="5" max="5" width="28.81640625" style="2" customWidth="1"/>
    <col min="6" max="6" width="23.1796875" style="2" customWidth="1"/>
    <col min="7" max="7" width="28.7265625" style="2" customWidth="1"/>
    <col min="8" max="8" width="19.453125" style="2" customWidth="1"/>
    <col min="9" max="9" width="16" style="2" customWidth="1"/>
    <col min="10" max="257" width="11.453125" style="2"/>
    <col min="258" max="258" width="28.7265625" style="2" customWidth="1"/>
    <col min="259" max="259" width="13.26953125" style="2" customWidth="1"/>
    <col min="260" max="260" width="16.453125" style="2" customWidth="1"/>
    <col min="261" max="261" width="5.54296875" style="2" customWidth="1"/>
    <col min="262" max="265" width="13.453125" style="2" customWidth="1"/>
    <col min="266" max="513" width="11.453125" style="2"/>
    <col min="514" max="514" width="28.7265625" style="2" customWidth="1"/>
    <col min="515" max="515" width="13.26953125" style="2" customWidth="1"/>
    <col min="516" max="516" width="16.453125" style="2" customWidth="1"/>
    <col min="517" max="517" width="5.54296875" style="2" customWidth="1"/>
    <col min="518" max="521" width="13.453125" style="2" customWidth="1"/>
    <col min="522" max="769" width="11.453125" style="2"/>
    <col min="770" max="770" width="28.7265625" style="2" customWidth="1"/>
    <col min="771" max="771" width="13.26953125" style="2" customWidth="1"/>
    <col min="772" max="772" width="16.453125" style="2" customWidth="1"/>
    <col min="773" max="773" width="5.54296875" style="2" customWidth="1"/>
    <col min="774" max="777" width="13.453125" style="2" customWidth="1"/>
    <col min="778" max="1025" width="11.453125" style="2"/>
    <col min="1026" max="1026" width="28.7265625" style="2" customWidth="1"/>
    <col min="1027" max="1027" width="13.26953125" style="2" customWidth="1"/>
    <col min="1028" max="1028" width="16.453125" style="2" customWidth="1"/>
    <col min="1029" max="1029" width="5.54296875" style="2" customWidth="1"/>
    <col min="1030" max="1033" width="13.453125" style="2" customWidth="1"/>
    <col min="1034" max="1281" width="11.453125" style="2"/>
    <col min="1282" max="1282" width="28.7265625" style="2" customWidth="1"/>
    <col min="1283" max="1283" width="13.26953125" style="2" customWidth="1"/>
    <col min="1284" max="1284" width="16.453125" style="2" customWidth="1"/>
    <col min="1285" max="1285" width="5.54296875" style="2" customWidth="1"/>
    <col min="1286" max="1289" width="13.453125" style="2" customWidth="1"/>
    <col min="1290" max="1537" width="11.453125" style="2"/>
    <col min="1538" max="1538" width="28.7265625" style="2" customWidth="1"/>
    <col min="1539" max="1539" width="13.26953125" style="2" customWidth="1"/>
    <col min="1540" max="1540" width="16.453125" style="2" customWidth="1"/>
    <col min="1541" max="1541" width="5.54296875" style="2" customWidth="1"/>
    <col min="1542" max="1545" width="13.453125" style="2" customWidth="1"/>
    <col min="1546" max="1793" width="11.453125" style="2"/>
    <col min="1794" max="1794" width="28.7265625" style="2" customWidth="1"/>
    <col min="1795" max="1795" width="13.26953125" style="2" customWidth="1"/>
    <col min="1796" max="1796" width="16.453125" style="2" customWidth="1"/>
    <col min="1797" max="1797" width="5.54296875" style="2" customWidth="1"/>
    <col min="1798" max="1801" width="13.453125" style="2" customWidth="1"/>
    <col min="1802" max="2049" width="11.453125" style="2"/>
    <col min="2050" max="2050" width="28.7265625" style="2" customWidth="1"/>
    <col min="2051" max="2051" width="13.26953125" style="2" customWidth="1"/>
    <col min="2052" max="2052" width="16.453125" style="2" customWidth="1"/>
    <col min="2053" max="2053" width="5.54296875" style="2" customWidth="1"/>
    <col min="2054" max="2057" width="13.453125" style="2" customWidth="1"/>
    <col min="2058" max="2305" width="11.453125" style="2"/>
    <col min="2306" max="2306" width="28.7265625" style="2" customWidth="1"/>
    <col min="2307" max="2307" width="13.26953125" style="2" customWidth="1"/>
    <col min="2308" max="2308" width="16.453125" style="2" customWidth="1"/>
    <col min="2309" max="2309" width="5.54296875" style="2" customWidth="1"/>
    <col min="2310" max="2313" width="13.453125" style="2" customWidth="1"/>
    <col min="2314" max="2561" width="11.453125" style="2"/>
    <col min="2562" max="2562" width="28.7265625" style="2" customWidth="1"/>
    <col min="2563" max="2563" width="13.26953125" style="2" customWidth="1"/>
    <col min="2564" max="2564" width="16.453125" style="2" customWidth="1"/>
    <col min="2565" max="2565" width="5.54296875" style="2" customWidth="1"/>
    <col min="2566" max="2569" width="13.453125" style="2" customWidth="1"/>
    <col min="2570" max="2817" width="11.453125" style="2"/>
    <col min="2818" max="2818" width="28.7265625" style="2" customWidth="1"/>
    <col min="2819" max="2819" width="13.26953125" style="2" customWidth="1"/>
    <col min="2820" max="2820" width="16.453125" style="2" customWidth="1"/>
    <col min="2821" max="2821" width="5.54296875" style="2" customWidth="1"/>
    <col min="2822" max="2825" width="13.453125" style="2" customWidth="1"/>
    <col min="2826" max="3073" width="11.453125" style="2"/>
    <col min="3074" max="3074" width="28.7265625" style="2" customWidth="1"/>
    <col min="3075" max="3075" width="13.26953125" style="2" customWidth="1"/>
    <col min="3076" max="3076" width="16.453125" style="2" customWidth="1"/>
    <col min="3077" max="3077" width="5.54296875" style="2" customWidth="1"/>
    <col min="3078" max="3081" width="13.453125" style="2" customWidth="1"/>
    <col min="3082" max="3329" width="11.453125" style="2"/>
    <col min="3330" max="3330" width="28.7265625" style="2" customWidth="1"/>
    <col min="3331" max="3331" width="13.26953125" style="2" customWidth="1"/>
    <col min="3332" max="3332" width="16.453125" style="2" customWidth="1"/>
    <col min="3333" max="3333" width="5.54296875" style="2" customWidth="1"/>
    <col min="3334" max="3337" width="13.453125" style="2" customWidth="1"/>
    <col min="3338" max="3585" width="11.453125" style="2"/>
    <col min="3586" max="3586" width="28.7265625" style="2" customWidth="1"/>
    <col min="3587" max="3587" width="13.26953125" style="2" customWidth="1"/>
    <col min="3588" max="3588" width="16.453125" style="2" customWidth="1"/>
    <col min="3589" max="3589" width="5.54296875" style="2" customWidth="1"/>
    <col min="3590" max="3593" width="13.453125" style="2" customWidth="1"/>
    <col min="3594" max="3841" width="11.453125" style="2"/>
    <col min="3842" max="3842" width="28.7265625" style="2" customWidth="1"/>
    <col min="3843" max="3843" width="13.26953125" style="2" customWidth="1"/>
    <col min="3844" max="3844" width="16.453125" style="2" customWidth="1"/>
    <col min="3845" max="3845" width="5.54296875" style="2" customWidth="1"/>
    <col min="3846" max="3849" width="13.453125" style="2" customWidth="1"/>
    <col min="3850" max="4097" width="11.453125" style="2"/>
    <col min="4098" max="4098" width="28.7265625" style="2" customWidth="1"/>
    <col min="4099" max="4099" width="13.26953125" style="2" customWidth="1"/>
    <col min="4100" max="4100" width="16.453125" style="2" customWidth="1"/>
    <col min="4101" max="4101" width="5.54296875" style="2" customWidth="1"/>
    <col min="4102" max="4105" width="13.453125" style="2" customWidth="1"/>
    <col min="4106" max="4353" width="11.453125" style="2"/>
    <col min="4354" max="4354" width="28.7265625" style="2" customWidth="1"/>
    <col min="4355" max="4355" width="13.26953125" style="2" customWidth="1"/>
    <col min="4356" max="4356" width="16.453125" style="2" customWidth="1"/>
    <col min="4357" max="4357" width="5.54296875" style="2" customWidth="1"/>
    <col min="4358" max="4361" width="13.453125" style="2" customWidth="1"/>
    <col min="4362" max="4609" width="11.453125" style="2"/>
    <col min="4610" max="4610" width="28.7265625" style="2" customWidth="1"/>
    <col min="4611" max="4611" width="13.26953125" style="2" customWidth="1"/>
    <col min="4612" max="4612" width="16.453125" style="2" customWidth="1"/>
    <col min="4613" max="4613" width="5.54296875" style="2" customWidth="1"/>
    <col min="4614" max="4617" width="13.453125" style="2" customWidth="1"/>
    <col min="4618" max="4865" width="11.453125" style="2"/>
    <col min="4866" max="4866" width="28.7265625" style="2" customWidth="1"/>
    <col min="4867" max="4867" width="13.26953125" style="2" customWidth="1"/>
    <col min="4868" max="4868" width="16.453125" style="2" customWidth="1"/>
    <col min="4869" max="4869" width="5.54296875" style="2" customWidth="1"/>
    <col min="4870" max="4873" width="13.453125" style="2" customWidth="1"/>
    <col min="4874" max="5121" width="11.453125" style="2"/>
    <col min="5122" max="5122" width="28.7265625" style="2" customWidth="1"/>
    <col min="5123" max="5123" width="13.26953125" style="2" customWidth="1"/>
    <col min="5124" max="5124" width="16.453125" style="2" customWidth="1"/>
    <col min="5125" max="5125" width="5.54296875" style="2" customWidth="1"/>
    <col min="5126" max="5129" width="13.453125" style="2" customWidth="1"/>
    <col min="5130" max="5377" width="11.453125" style="2"/>
    <col min="5378" max="5378" width="28.7265625" style="2" customWidth="1"/>
    <col min="5379" max="5379" width="13.26953125" style="2" customWidth="1"/>
    <col min="5380" max="5380" width="16.453125" style="2" customWidth="1"/>
    <col min="5381" max="5381" width="5.54296875" style="2" customWidth="1"/>
    <col min="5382" max="5385" width="13.453125" style="2" customWidth="1"/>
    <col min="5386" max="5633" width="11.453125" style="2"/>
    <col min="5634" max="5634" width="28.7265625" style="2" customWidth="1"/>
    <col min="5635" max="5635" width="13.26953125" style="2" customWidth="1"/>
    <col min="5636" max="5636" width="16.453125" style="2" customWidth="1"/>
    <col min="5637" max="5637" width="5.54296875" style="2" customWidth="1"/>
    <col min="5638" max="5641" width="13.453125" style="2" customWidth="1"/>
    <col min="5642" max="5889" width="11.453125" style="2"/>
    <col min="5890" max="5890" width="28.7265625" style="2" customWidth="1"/>
    <col min="5891" max="5891" width="13.26953125" style="2" customWidth="1"/>
    <col min="5892" max="5892" width="16.453125" style="2" customWidth="1"/>
    <col min="5893" max="5893" width="5.54296875" style="2" customWidth="1"/>
    <col min="5894" max="5897" width="13.453125" style="2" customWidth="1"/>
    <col min="5898" max="6145" width="11.453125" style="2"/>
    <col min="6146" max="6146" width="28.7265625" style="2" customWidth="1"/>
    <col min="6147" max="6147" width="13.26953125" style="2" customWidth="1"/>
    <col min="6148" max="6148" width="16.453125" style="2" customWidth="1"/>
    <col min="6149" max="6149" width="5.54296875" style="2" customWidth="1"/>
    <col min="6150" max="6153" width="13.453125" style="2" customWidth="1"/>
    <col min="6154" max="6401" width="11.453125" style="2"/>
    <col min="6402" max="6402" width="28.7265625" style="2" customWidth="1"/>
    <col min="6403" max="6403" width="13.26953125" style="2" customWidth="1"/>
    <col min="6404" max="6404" width="16.453125" style="2" customWidth="1"/>
    <col min="6405" max="6405" width="5.54296875" style="2" customWidth="1"/>
    <col min="6406" max="6409" width="13.453125" style="2" customWidth="1"/>
    <col min="6410" max="6657" width="11.453125" style="2"/>
    <col min="6658" max="6658" width="28.7265625" style="2" customWidth="1"/>
    <col min="6659" max="6659" width="13.26953125" style="2" customWidth="1"/>
    <col min="6660" max="6660" width="16.453125" style="2" customWidth="1"/>
    <col min="6661" max="6661" width="5.54296875" style="2" customWidth="1"/>
    <col min="6662" max="6665" width="13.453125" style="2" customWidth="1"/>
    <col min="6666" max="6913" width="11.453125" style="2"/>
    <col min="6914" max="6914" width="28.7265625" style="2" customWidth="1"/>
    <col min="6915" max="6915" width="13.26953125" style="2" customWidth="1"/>
    <col min="6916" max="6916" width="16.453125" style="2" customWidth="1"/>
    <col min="6917" max="6917" width="5.54296875" style="2" customWidth="1"/>
    <col min="6918" max="6921" width="13.453125" style="2" customWidth="1"/>
    <col min="6922" max="7169" width="11.453125" style="2"/>
    <col min="7170" max="7170" width="28.7265625" style="2" customWidth="1"/>
    <col min="7171" max="7171" width="13.26953125" style="2" customWidth="1"/>
    <col min="7172" max="7172" width="16.453125" style="2" customWidth="1"/>
    <col min="7173" max="7173" width="5.54296875" style="2" customWidth="1"/>
    <col min="7174" max="7177" width="13.453125" style="2" customWidth="1"/>
    <col min="7178" max="7425" width="11.453125" style="2"/>
    <col min="7426" max="7426" width="28.7265625" style="2" customWidth="1"/>
    <col min="7427" max="7427" width="13.26953125" style="2" customWidth="1"/>
    <col min="7428" max="7428" width="16.453125" style="2" customWidth="1"/>
    <col min="7429" max="7429" width="5.54296875" style="2" customWidth="1"/>
    <col min="7430" max="7433" width="13.453125" style="2" customWidth="1"/>
    <col min="7434" max="7681" width="11.453125" style="2"/>
    <col min="7682" max="7682" width="28.7265625" style="2" customWidth="1"/>
    <col min="7683" max="7683" width="13.26953125" style="2" customWidth="1"/>
    <col min="7684" max="7684" width="16.453125" style="2" customWidth="1"/>
    <col min="7685" max="7685" width="5.54296875" style="2" customWidth="1"/>
    <col min="7686" max="7689" width="13.453125" style="2" customWidth="1"/>
    <col min="7690" max="7937" width="11.453125" style="2"/>
    <col min="7938" max="7938" width="28.7265625" style="2" customWidth="1"/>
    <col min="7939" max="7939" width="13.26953125" style="2" customWidth="1"/>
    <col min="7940" max="7940" width="16.453125" style="2" customWidth="1"/>
    <col min="7941" max="7941" width="5.54296875" style="2" customWidth="1"/>
    <col min="7942" max="7945" width="13.453125" style="2" customWidth="1"/>
    <col min="7946" max="8193" width="11.453125" style="2"/>
    <col min="8194" max="8194" width="28.7265625" style="2" customWidth="1"/>
    <col min="8195" max="8195" width="13.26953125" style="2" customWidth="1"/>
    <col min="8196" max="8196" width="16.453125" style="2" customWidth="1"/>
    <col min="8197" max="8197" width="5.54296875" style="2" customWidth="1"/>
    <col min="8198" max="8201" width="13.453125" style="2" customWidth="1"/>
    <col min="8202" max="8449" width="11.453125" style="2"/>
    <col min="8450" max="8450" width="28.7265625" style="2" customWidth="1"/>
    <col min="8451" max="8451" width="13.26953125" style="2" customWidth="1"/>
    <col min="8452" max="8452" width="16.453125" style="2" customWidth="1"/>
    <col min="8453" max="8453" width="5.54296875" style="2" customWidth="1"/>
    <col min="8454" max="8457" width="13.453125" style="2" customWidth="1"/>
    <col min="8458" max="8705" width="11.453125" style="2"/>
    <col min="8706" max="8706" width="28.7265625" style="2" customWidth="1"/>
    <col min="8707" max="8707" width="13.26953125" style="2" customWidth="1"/>
    <col min="8708" max="8708" width="16.453125" style="2" customWidth="1"/>
    <col min="8709" max="8709" width="5.54296875" style="2" customWidth="1"/>
    <col min="8710" max="8713" width="13.453125" style="2" customWidth="1"/>
    <col min="8714" max="8961" width="11.453125" style="2"/>
    <col min="8962" max="8962" width="28.7265625" style="2" customWidth="1"/>
    <col min="8963" max="8963" width="13.26953125" style="2" customWidth="1"/>
    <col min="8964" max="8964" width="16.453125" style="2" customWidth="1"/>
    <col min="8965" max="8965" width="5.54296875" style="2" customWidth="1"/>
    <col min="8966" max="8969" width="13.453125" style="2" customWidth="1"/>
    <col min="8970" max="9217" width="11.453125" style="2"/>
    <col min="9218" max="9218" width="28.7265625" style="2" customWidth="1"/>
    <col min="9219" max="9219" width="13.26953125" style="2" customWidth="1"/>
    <col min="9220" max="9220" width="16.453125" style="2" customWidth="1"/>
    <col min="9221" max="9221" width="5.54296875" style="2" customWidth="1"/>
    <col min="9222" max="9225" width="13.453125" style="2" customWidth="1"/>
    <col min="9226" max="9473" width="11.453125" style="2"/>
    <col min="9474" max="9474" width="28.7265625" style="2" customWidth="1"/>
    <col min="9475" max="9475" width="13.26953125" style="2" customWidth="1"/>
    <col min="9476" max="9476" width="16.453125" style="2" customWidth="1"/>
    <col min="9477" max="9477" width="5.54296875" style="2" customWidth="1"/>
    <col min="9478" max="9481" width="13.453125" style="2" customWidth="1"/>
    <col min="9482" max="9729" width="11.453125" style="2"/>
    <col min="9730" max="9730" width="28.7265625" style="2" customWidth="1"/>
    <col min="9731" max="9731" width="13.26953125" style="2" customWidth="1"/>
    <col min="9732" max="9732" width="16.453125" style="2" customWidth="1"/>
    <col min="9733" max="9733" width="5.54296875" style="2" customWidth="1"/>
    <col min="9734" max="9737" width="13.453125" style="2" customWidth="1"/>
    <col min="9738" max="9985" width="11.453125" style="2"/>
    <col min="9986" max="9986" width="28.7265625" style="2" customWidth="1"/>
    <col min="9987" max="9987" width="13.26953125" style="2" customWidth="1"/>
    <col min="9988" max="9988" width="16.453125" style="2" customWidth="1"/>
    <col min="9989" max="9989" width="5.54296875" style="2" customWidth="1"/>
    <col min="9990" max="9993" width="13.453125" style="2" customWidth="1"/>
    <col min="9994" max="10241" width="11.453125" style="2"/>
    <col min="10242" max="10242" width="28.7265625" style="2" customWidth="1"/>
    <col min="10243" max="10243" width="13.26953125" style="2" customWidth="1"/>
    <col min="10244" max="10244" width="16.453125" style="2" customWidth="1"/>
    <col min="10245" max="10245" width="5.54296875" style="2" customWidth="1"/>
    <col min="10246" max="10249" width="13.453125" style="2" customWidth="1"/>
    <col min="10250" max="10497" width="11.453125" style="2"/>
    <col min="10498" max="10498" width="28.7265625" style="2" customWidth="1"/>
    <col min="10499" max="10499" width="13.26953125" style="2" customWidth="1"/>
    <col min="10500" max="10500" width="16.453125" style="2" customWidth="1"/>
    <col min="10501" max="10501" width="5.54296875" style="2" customWidth="1"/>
    <col min="10502" max="10505" width="13.453125" style="2" customWidth="1"/>
    <col min="10506" max="10753" width="11.453125" style="2"/>
    <col min="10754" max="10754" width="28.7265625" style="2" customWidth="1"/>
    <col min="10755" max="10755" width="13.26953125" style="2" customWidth="1"/>
    <col min="10756" max="10756" width="16.453125" style="2" customWidth="1"/>
    <col min="10757" max="10757" width="5.54296875" style="2" customWidth="1"/>
    <col min="10758" max="10761" width="13.453125" style="2" customWidth="1"/>
    <col min="10762" max="11009" width="11.453125" style="2"/>
    <col min="11010" max="11010" width="28.7265625" style="2" customWidth="1"/>
    <col min="11011" max="11011" width="13.26953125" style="2" customWidth="1"/>
    <col min="11012" max="11012" width="16.453125" style="2" customWidth="1"/>
    <col min="11013" max="11013" width="5.54296875" style="2" customWidth="1"/>
    <col min="11014" max="11017" width="13.453125" style="2" customWidth="1"/>
    <col min="11018" max="11265" width="11.453125" style="2"/>
    <col min="11266" max="11266" width="28.7265625" style="2" customWidth="1"/>
    <col min="11267" max="11267" width="13.26953125" style="2" customWidth="1"/>
    <col min="11268" max="11268" width="16.453125" style="2" customWidth="1"/>
    <col min="11269" max="11269" width="5.54296875" style="2" customWidth="1"/>
    <col min="11270" max="11273" width="13.453125" style="2" customWidth="1"/>
    <col min="11274" max="11521" width="11.453125" style="2"/>
    <col min="11522" max="11522" width="28.7265625" style="2" customWidth="1"/>
    <col min="11523" max="11523" width="13.26953125" style="2" customWidth="1"/>
    <col min="11524" max="11524" width="16.453125" style="2" customWidth="1"/>
    <col min="11525" max="11525" width="5.54296875" style="2" customWidth="1"/>
    <col min="11526" max="11529" width="13.453125" style="2" customWidth="1"/>
    <col min="11530" max="11777" width="11.453125" style="2"/>
    <col min="11778" max="11778" width="28.7265625" style="2" customWidth="1"/>
    <col min="11779" max="11779" width="13.26953125" style="2" customWidth="1"/>
    <col min="11780" max="11780" width="16.453125" style="2" customWidth="1"/>
    <col min="11781" max="11781" width="5.54296875" style="2" customWidth="1"/>
    <col min="11782" max="11785" width="13.453125" style="2" customWidth="1"/>
    <col min="11786" max="12033" width="11.453125" style="2"/>
    <col min="12034" max="12034" width="28.7265625" style="2" customWidth="1"/>
    <col min="12035" max="12035" width="13.26953125" style="2" customWidth="1"/>
    <col min="12036" max="12036" width="16.453125" style="2" customWidth="1"/>
    <col min="12037" max="12037" width="5.54296875" style="2" customWidth="1"/>
    <col min="12038" max="12041" width="13.453125" style="2" customWidth="1"/>
    <col min="12042" max="12289" width="11.453125" style="2"/>
    <col min="12290" max="12290" width="28.7265625" style="2" customWidth="1"/>
    <col min="12291" max="12291" width="13.26953125" style="2" customWidth="1"/>
    <col min="12292" max="12292" width="16.453125" style="2" customWidth="1"/>
    <col min="12293" max="12293" width="5.54296875" style="2" customWidth="1"/>
    <col min="12294" max="12297" width="13.453125" style="2" customWidth="1"/>
    <col min="12298" max="12545" width="11.453125" style="2"/>
    <col min="12546" max="12546" width="28.7265625" style="2" customWidth="1"/>
    <col min="12547" max="12547" width="13.26953125" style="2" customWidth="1"/>
    <col min="12548" max="12548" width="16.453125" style="2" customWidth="1"/>
    <col min="12549" max="12549" width="5.54296875" style="2" customWidth="1"/>
    <col min="12550" max="12553" width="13.453125" style="2" customWidth="1"/>
    <col min="12554" max="12801" width="11.453125" style="2"/>
    <col min="12802" max="12802" width="28.7265625" style="2" customWidth="1"/>
    <col min="12803" max="12803" width="13.26953125" style="2" customWidth="1"/>
    <col min="12804" max="12804" width="16.453125" style="2" customWidth="1"/>
    <col min="12805" max="12805" width="5.54296875" style="2" customWidth="1"/>
    <col min="12806" max="12809" width="13.453125" style="2" customWidth="1"/>
    <col min="12810" max="13057" width="11.453125" style="2"/>
    <col min="13058" max="13058" width="28.7265625" style="2" customWidth="1"/>
    <col min="13059" max="13059" width="13.26953125" style="2" customWidth="1"/>
    <col min="13060" max="13060" width="16.453125" style="2" customWidth="1"/>
    <col min="13061" max="13061" width="5.54296875" style="2" customWidth="1"/>
    <col min="13062" max="13065" width="13.453125" style="2" customWidth="1"/>
    <col min="13066" max="13313" width="11.453125" style="2"/>
    <col min="13314" max="13314" width="28.7265625" style="2" customWidth="1"/>
    <col min="13315" max="13315" width="13.26953125" style="2" customWidth="1"/>
    <col min="13316" max="13316" width="16.453125" style="2" customWidth="1"/>
    <col min="13317" max="13317" width="5.54296875" style="2" customWidth="1"/>
    <col min="13318" max="13321" width="13.453125" style="2" customWidth="1"/>
    <col min="13322" max="13569" width="11.453125" style="2"/>
    <col min="13570" max="13570" width="28.7265625" style="2" customWidth="1"/>
    <col min="13571" max="13571" width="13.26953125" style="2" customWidth="1"/>
    <col min="13572" max="13572" width="16.453125" style="2" customWidth="1"/>
    <col min="13573" max="13573" width="5.54296875" style="2" customWidth="1"/>
    <col min="13574" max="13577" width="13.453125" style="2" customWidth="1"/>
    <col min="13578" max="13825" width="11.453125" style="2"/>
    <col min="13826" max="13826" width="28.7265625" style="2" customWidth="1"/>
    <col min="13827" max="13827" width="13.26953125" style="2" customWidth="1"/>
    <col min="13828" max="13828" width="16.453125" style="2" customWidth="1"/>
    <col min="13829" max="13829" width="5.54296875" style="2" customWidth="1"/>
    <col min="13830" max="13833" width="13.453125" style="2" customWidth="1"/>
    <col min="13834" max="14081" width="11.453125" style="2"/>
    <col min="14082" max="14082" width="28.7265625" style="2" customWidth="1"/>
    <col min="14083" max="14083" width="13.26953125" style="2" customWidth="1"/>
    <col min="14084" max="14084" width="16.453125" style="2" customWidth="1"/>
    <col min="14085" max="14085" width="5.54296875" style="2" customWidth="1"/>
    <col min="14086" max="14089" width="13.453125" style="2" customWidth="1"/>
    <col min="14090" max="14337" width="11.453125" style="2"/>
    <col min="14338" max="14338" width="28.7265625" style="2" customWidth="1"/>
    <col min="14339" max="14339" width="13.26953125" style="2" customWidth="1"/>
    <col min="14340" max="14340" width="16.453125" style="2" customWidth="1"/>
    <col min="14341" max="14341" width="5.54296875" style="2" customWidth="1"/>
    <col min="14342" max="14345" width="13.453125" style="2" customWidth="1"/>
    <col min="14346" max="14593" width="11.453125" style="2"/>
    <col min="14594" max="14594" width="28.7265625" style="2" customWidth="1"/>
    <col min="14595" max="14595" width="13.26953125" style="2" customWidth="1"/>
    <col min="14596" max="14596" width="16.453125" style="2" customWidth="1"/>
    <col min="14597" max="14597" width="5.54296875" style="2" customWidth="1"/>
    <col min="14598" max="14601" width="13.453125" style="2" customWidth="1"/>
    <col min="14602" max="14849" width="11.453125" style="2"/>
    <col min="14850" max="14850" width="28.7265625" style="2" customWidth="1"/>
    <col min="14851" max="14851" width="13.26953125" style="2" customWidth="1"/>
    <col min="14852" max="14852" width="16.453125" style="2" customWidth="1"/>
    <col min="14853" max="14853" width="5.54296875" style="2" customWidth="1"/>
    <col min="14854" max="14857" width="13.453125" style="2" customWidth="1"/>
    <col min="14858" max="15105" width="11.453125" style="2"/>
    <col min="15106" max="15106" width="28.7265625" style="2" customWidth="1"/>
    <col min="15107" max="15107" width="13.26953125" style="2" customWidth="1"/>
    <col min="15108" max="15108" width="16.453125" style="2" customWidth="1"/>
    <col min="15109" max="15109" width="5.54296875" style="2" customWidth="1"/>
    <col min="15110" max="15113" width="13.453125" style="2" customWidth="1"/>
    <col min="15114" max="15361" width="11.453125" style="2"/>
    <col min="15362" max="15362" width="28.7265625" style="2" customWidth="1"/>
    <col min="15363" max="15363" width="13.26953125" style="2" customWidth="1"/>
    <col min="15364" max="15364" width="16.453125" style="2" customWidth="1"/>
    <col min="15365" max="15365" width="5.54296875" style="2" customWidth="1"/>
    <col min="15366" max="15369" width="13.453125" style="2" customWidth="1"/>
    <col min="15370" max="15617" width="11.453125" style="2"/>
    <col min="15618" max="15618" width="28.7265625" style="2" customWidth="1"/>
    <col min="15619" max="15619" width="13.26953125" style="2" customWidth="1"/>
    <col min="15620" max="15620" width="16.453125" style="2" customWidth="1"/>
    <col min="15621" max="15621" width="5.54296875" style="2" customWidth="1"/>
    <col min="15622" max="15625" width="13.453125" style="2" customWidth="1"/>
    <col min="15626" max="15873" width="11.453125" style="2"/>
    <col min="15874" max="15874" width="28.7265625" style="2" customWidth="1"/>
    <col min="15875" max="15875" width="13.26953125" style="2" customWidth="1"/>
    <col min="15876" max="15876" width="16.453125" style="2" customWidth="1"/>
    <col min="15877" max="15877" width="5.54296875" style="2" customWidth="1"/>
    <col min="15878" max="15881" width="13.453125" style="2" customWidth="1"/>
    <col min="15882" max="16129" width="11.453125" style="2"/>
    <col min="16130" max="16130" width="28.7265625" style="2" customWidth="1"/>
    <col min="16131" max="16131" width="13.26953125" style="2" customWidth="1"/>
    <col min="16132" max="16132" width="16.453125" style="2" customWidth="1"/>
    <col min="16133" max="16133" width="5.54296875" style="2" customWidth="1"/>
    <col min="16134" max="16137" width="13.453125" style="2" customWidth="1"/>
    <col min="16138" max="16384" width="11.453125" style="2"/>
  </cols>
  <sheetData>
    <row r="1" spans="1:12" s="23" customFormat="1" ht="16.5" customHeight="1">
      <c r="A1" s="29" t="s">
        <v>2</v>
      </c>
      <c r="B1" s="127" t="s">
        <v>57</v>
      </c>
      <c r="C1" s="127"/>
      <c r="D1" s="22"/>
      <c r="E1" s="128" t="s">
        <v>3</v>
      </c>
      <c r="F1" s="129"/>
      <c r="G1" s="129"/>
      <c r="H1" s="129"/>
      <c r="I1" s="130"/>
    </row>
    <row r="2" spans="1:12" s="23" customFormat="1" ht="15" customHeight="1">
      <c r="A2" s="29" t="s">
        <v>4</v>
      </c>
      <c r="B2" s="131"/>
      <c r="C2" s="131"/>
      <c r="D2" s="22"/>
      <c r="E2" s="31"/>
      <c r="F2" s="32"/>
      <c r="G2" s="32"/>
      <c r="H2" s="33"/>
      <c r="I2" s="60"/>
    </row>
    <row r="3" spans="1:12" s="23" customFormat="1" ht="14.25" customHeight="1">
      <c r="A3" s="29" t="s">
        <v>5</v>
      </c>
      <c r="B3" s="132"/>
      <c r="C3" s="132"/>
      <c r="D3" s="22"/>
      <c r="E3" s="24"/>
      <c r="F3" s="24"/>
    </row>
    <row r="4" spans="1:12" s="23" customFormat="1" ht="12.75" customHeight="1">
      <c r="A4" s="29" t="s">
        <v>6</v>
      </c>
      <c r="B4" s="132" t="s">
        <v>7</v>
      </c>
      <c r="C4" s="132"/>
      <c r="D4" s="22"/>
      <c r="H4" s="25"/>
      <c r="I4" s="26"/>
    </row>
    <row r="5" spans="1:12" s="23" customFormat="1" ht="12.75" customHeight="1">
      <c r="A5" s="30" t="s">
        <v>8</v>
      </c>
      <c r="B5" s="132"/>
      <c r="C5" s="132"/>
      <c r="D5" s="22"/>
      <c r="G5" s="22"/>
      <c r="H5" s="26"/>
      <c r="I5" s="26"/>
    </row>
    <row r="6" spans="1:12" s="23" customFormat="1" ht="13.5" customHeight="1">
      <c r="A6" s="30" t="s">
        <v>9</v>
      </c>
      <c r="B6" s="124"/>
      <c r="C6" s="124"/>
      <c r="D6" s="22"/>
      <c r="E6" s="27"/>
      <c r="F6" s="27"/>
    </row>
    <row r="7" spans="1:12" s="23" customFormat="1" ht="13.5" customHeight="1">
      <c r="A7" s="30" t="s">
        <v>10</v>
      </c>
      <c r="B7" s="124"/>
      <c r="C7" s="124"/>
      <c r="D7" s="22"/>
      <c r="G7" s="28"/>
    </row>
    <row r="8" spans="1:12" s="11" customFormat="1" ht="4.5" customHeight="1">
      <c r="A8" s="8"/>
      <c r="B8" s="9"/>
      <c r="C8" s="9"/>
      <c r="D8" s="10"/>
      <c r="G8" s="12"/>
    </row>
    <row r="9" spans="1:12" ht="6" customHeight="1"/>
    <row r="10" spans="1:12">
      <c r="A10" s="13" t="s">
        <v>11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8.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8.5" customHeight="1">
      <c r="A12" s="3" t="s">
        <v>21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8.5" customHeight="1">
      <c r="A13" s="3" t="s">
        <v>118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6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3"/>
      <c r="L15" s="3"/>
    </row>
    <row r="16" spans="1:12" ht="6.75" customHeight="1">
      <c r="J16" s="4"/>
      <c r="K16" s="3"/>
      <c r="L16" s="3"/>
    </row>
    <row r="17" spans="1:12" ht="110.25" customHeight="1">
      <c r="A17" s="14" t="s">
        <v>14</v>
      </c>
      <c r="B17" s="14" t="s">
        <v>15</v>
      </c>
      <c r="C17" s="14" t="s">
        <v>16</v>
      </c>
      <c r="D17" s="14" t="s">
        <v>18</v>
      </c>
      <c r="E17" s="15" t="s">
        <v>19</v>
      </c>
      <c r="F17" s="15" t="s">
        <v>23</v>
      </c>
      <c r="G17" s="15" t="s">
        <v>22</v>
      </c>
      <c r="H17" s="15" t="s">
        <v>44</v>
      </c>
      <c r="I17" s="3"/>
    </row>
    <row r="18" spans="1:12" ht="59.25" customHeight="1">
      <c r="A18" s="14" t="s">
        <v>45</v>
      </c>
      <c r="B18" s="16"/>
      <c r="C18" s="16"/>
      <c r="D18" s="17"/>
      <c r="E18" s="18"/>
      <c r="F18" s="18"/>
      <c r="G18" s="21" t="s">
        <v>52</v>
      </c>
      <c r="H18" s="19"/>
      <c r="I18" s="3"/>
    </row>
    <row r="19" spans="1:12">
      <c r="A19" s="5"/>
      <c r="B19" s="5"/>
      <c r="C19" s="5"/>
      <c r="D19" s="5"/>
      <c r="E19" s="5"/>
      <c r="F19" s="5"/>
      <c r="G19" s="6"/>
      <c r="H19" s="6"/>
      <c r="I19" s="6"/>
      <c r="J19" s="3"/>
      <c r="K19" s="3"/>
      <c r="L19" s="3"/>
    </row>
    <row r="20" spans="1:12" ht="28.5" customHeight="1">
      <c r="A20" s="125" t="s">
        <v>17</v>
      </c>
      <c r="B20" s="125"/>
      <c r="C20" s="125"/>
      <c r="D20" s="20"/>
      <c r="E20" s="126"/>
      <c r="F20" s="126"/>
      <c r="G20" s="126"/>
      <c r="H20" s="6"/>
      <c r="I20" s="6"/>
      <c r="J20" s="3"/>
      <c r="K20" s="3"/>
      <c r="L20" s="3"/>
    </row>
    <row r="21" spans="1:12">
      <c r="A21" s="7"/>
      <c r="B21" s="7"/>
      <c r="C21" s="7"/>
      <c r="D21" s="3"/>
      <c r="E21" s="3"/>
      <c r="F21" s="3"/>
      <c r="H21" s="3"/>
      <c r="I21" s="3"/>
      <c r="J21" s="3"/>
      <c r="K21" s="3"/>
      <c r="L21" s="3"/>
    </row>
    <row r="23" spans="1:12">
      <c r="A23" s="2" t="s">
        <v>13</v>
      </c>
      <c r="G23" s="3"/>
    </row>
    <row r="25" spans="1:12" ht="75">
      <c r="A25" s="103" t="s">
        <v>109</v>
      </c>
      <c r="B25" s="104" t="s">
        <v>15</v>
      </c>
      <c r="C25" s="104" t="s">
        <v>16</v>
      </c>
      <c r="D25" s="104" t="s">
        <v>18</v>
      </c>
      <c r="E25" s="105" t="s">
        <v>19</v>
      </c>
      <c r="F25" s="105" t="s">
        <v>23</v>
      </c>
      <c r="G25" s="105" t="s">
        <v>22</v>
      </c>
      <c r="H25" s="105" t="s">
        <v>110</v>
      </c>
    </row>
    <row r="26" spans="1:12" ht="46">
      <c r="A26" s="103" t="s">
        <v>111</v>
      </c>
      <c r="B26" s="106" t="s">
        <v>112</v>
      </c>
      <c r="C26" s="106" t="s">
        <v>113</v>
      </c>
      <c r="D26" s="107"/>
      <c r="E26" s="108"/>
      <c r="F26" s="108"/>
      <c r="G26" s="109" t="s">
        <v>114</v>
      </c>
      <c r="H26" s="19"/>
    </row>
    <row r="28" spans="1:12" ht="75">
      <c r="A28" s="114" t="s">
        <v>117</v>
      </c>
      <c r="B28" s="119" t="s">
        <v>15</v>
      </c>
      <c r="C28" s="119" t="s">
        <v>16</v>
      </c>
      <c r="D28" s="119" t="s">
        <v>18</v>
      </c>
      <c r="E28" s="120" t="s">
        <v>19</v>
      </c>
      <c r="F28" s="120" t="s">
        <v>23</v>
      </c>
      <c r="G28" s="120" t="s">
        <v>22</v>
      </c>
      <c r="H28" s="120" t="s">
        <v>110</v>
      </c>
    </row>
    <row r="29" spans="1:12" ht="46">
      <c r="A29" s="103" t="s">
        <v>111</v>
      </c>
      <c r="B29" s="106" t="s">
        <v>112</v>
      </c>
      <c r="C29" s="106" t="s">
        <v>113</v>
      </c>
      <c r="D29" s="107"/>
      <c r="E29" s="108"/>
      <c r="F29" s="108"/>
      <c r="G29" s="109" t="s">
        <v>114</v>
      </c>
      <c r="H29" s="19"/>
    </row>
    <row r="30" spans="1:12">
      <c r="A30" s="115"/>
      <c r="B30" s="116"/>
      <c r="C30" s="116"/>
      <c r="D30" s="117"/>
      <c r="E30" s="112"/>
      <c r="F30" s="112"/>
      <c r="G30" s="113"/>
      <c r="H30" s="118"/>
    </row>
    <row r="31" spans="1:12" ht="13">
      <c r="A31" s="122"/>
      <c r="B31" s="122"/>
      <c r="C31" s="110" t="s">
        <v>115</v>
      </c>
    </row>
    <row r="32" spans="1:12" ht="45.65" customHeight="1">
      <c r="A32" s="123" t="s">
        <v>116</v>
      </c>
      <c r="B32" s="123"/>
      <c r="C32" s="111"/>
    </row>
  </sheetData>
  <mergeCells count="12">
    <mergeCell ref="E20:G20"/>
    <mergeCell ref="B1:C1"/>
    <mergeCell ref="E1:I1"/>
    <mergeCell ref="B2:C2"/>
    <mergeCell ref="B3:C3"/>
    <mergeCell ref="B4:C4"/>
    <mergeCell ref="B5:C5"/>
    <mergeCell ref="A31:B31"/>
    <mergeCell ref="A32:B32"/>
    <mergeCell ref="B6:C6"/>
    <mergeCell ref="B7:C7"/>
    <mergeCell ref="A20:C20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59" fitToHeight="0" orientation="landscape" r:id="rId1"/>
  <headerFooter>
    <oddHeader>&amp;LConsultation n° 26/008
&amp;CANNEXES FINANCIERES
LOT 2: Fourniture de produits solubles pour distributeurs de boissons chaudes et distributeurs de boissons chaudes avec maintenance associée</oddHeader>
    <oddFooter>&amp;CDernière date de mise à jour: &amp;D&amp;RDate, cachet, signature, précédée
 du nom du signataire
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N32"/>
  <sheetViews>
    <sheetView view="pageBreakPreview" topLeftCell="A17" zoomScale="60" zoomScaleNormal="80" workbookViewId="0">
      <selection activeCell="E8" sqref="E8"/>
    </sheetView>
  </sheetViews>
  <sheetFormatPr baseColWidth="10" defaultColWidth="11.453125" defaultRowHeight="11.5"/>
  <cols>
    <col min="1" max="1" width="11.453125" style="72"/>
    <col min="2" max="2" width="60.7265625" style="74" customWidth="1"/>
    <col min="3" max="3" width="9.90625" style="81" bestFit="1" customWidth="1"/>
    <col min="4" max="4" width="14.453125" style="72" customWidth="1"/>
    <col min="5" max="5" width="29.453125" style="72" customWidth="1"/>
    <col min="6" max="8" width="11.453125" style="72"/>
    <col min="9" max="9" width="11.453125" style="75"/>
    <col min="10" max="10" width="11.453125" style="76"/>
    <col min="11" max="12" width="11.453125" style="75"/>
    <col min="13" max="13" width="12.26953125" style="72" bestFit="1" customWidth="1"/>
    <col min="14" max="14" width="11.453125" style="75"/>
    <col min="15" max="16384" width="11.453125" style="72"/>
  </cols>
  <sheetData>
    <row r="1" spans="1:14" ht="65">
      <c r="A1" s="36" t="s">
        <v>2</v>
      </c>
      <c r="B1" s="37" t="s">
        <v>24</v>
      </c>
      <c r="C1" s="37" t="s">
        <v>53</v>
      </c>
      <c r="D1" s="37" t="s">
        <v>0</v>
      </c>
      <c r="E1" s="37" t="s">
        <v>25</v>
      </c>
      <c r="F1" s="37" t="s">
        <v>29</v>
      </c>
      <c r="G1" s="36" t="s">
        <v>30</v>
      </c>
      <c r="H1" s="36" t="s">
        <v>31</v>
      </c>
      <c r="I1" s="49" t="s">
        <v>32</v>
      </c>
      <c r="J1" s="39" t="s">
        <v>40</v>
      </c>
      <c r="K1" s="49" t="s">
        <v>42</v>
      </c>
      <c r="L1" s="49" t="s">
        <v>41</v>
      </c>
      <c r="M1" s="38" t="s">
        <v>26</v>
      </c>
      <c r="N1" s="46" t="s">
        <v>27</v>
      </c>
    </row>
    <row r="2" spans="1:14" ht="15">
      <c r="A2" s="40" t="s">
        <v>1</v>
      </c>
      <c r="B2" s="52"/>
      <c r="C2" s="41"/>
      <c r="D2" s="89" t="s">
        <v>35</v>
      </c>
      <c r="E2" s="89"/>
      <c r="F2" s="89" t="s">
        <v>39</v>
      </c>
      <c r="G2" s="89" t="s">
        <v>35</v>
      </c>
      <c r="H2" s="90" t="s">
        <v>35</v>
      </c>
      <c r="I2" s="91">
        <v>0</v>
      </c>
      <c r="J2" s="92"/>
      <c r="K2" s="91">
        <v>0</v>
      </c>
      <c r="L2" s="91"/>
      <c r="M2" s="93">
        <v>5.5E-2</v>
      </c>
      <c r="N2" s="47"/>
    </row>
    <row r="3" spans="1:14" ht="30" customHeight="1">
      <c r="A3" s="84">
        <v>1</v>
      </c>
      <c r="B3" s="35" t="s">
        <v>82</v>
      </c>
      <c r="C3" s="82" t="s">
        <v>54</v>
      </c>
      <c r="D3" s="43"/>
      <c r="E3" s="43"/>
      <c r="F3" s="54"/>
      <c r="G3" s="44"/>
      <c r="H3" s="44"/>
      <c r="I3" s="51"/>
      <c r="J3" s="65">
        <v>12118.593333333332</v>
      </c>
      <c r="K3" s="51"/>
      <c r="L3" s="44" t="s">
        <v>28</v>
      </c>
      <c r="M3" s="102">
        <v>5.5E-2</v>
      </c>
      <c r="N3" s="48">
        <f>K3*J3</f>
        <v>0</v>
      </c>
    </row>
    <row r="4" spans="1:14" ht="30" customHeight="1">
      <c r="A4" s="84">
        <v>2</v>
      </c>
      <c r="B4" s="35" t="s">
        <v>83</v>
      </c>
      <c r="C4" s="82" t="s">
        <v>54</v>
      </c>
      <c r="D4" s="43"/>
      <c r="E4" s="43"/>
      <c r="F4" s="54"/>
      <c r="G4" s="44"/>
      <c r="H4" s="44"/>
      <c r="I4" s="51"/>
      <c r="J4" s="65">
        <v>2238.6328888888888</v>
      </c>
      <c r="K4" s="51"/>
      <c r="L4" s="44" t="s">
        <v>28</v>
      </c>
      <c r="M4" s="102">
        <v>5.5E-2</v>
      </c>
      <c r="N4" s="48">
        <f t="shared" ref="N4:N10" si="0">K4*J4</f>
        <v>0</v>
      </c>
    </row>
    <row r="5" spans="1:14" ht="30" customHeight="1">
      <c r="A5" s="84">
        <v>3</v>
      </c>
      <c r="B5" s="35" t="s">
        <v>84</v>
      </c>
      <c r="C5" s="82" t="s">
        <v>54</v>
      </c>
      <c r="D5" s="43"/>
      <c r="E5" s="43"/>
      <c r="F5" s="54"/>
      <c r="G5" s="44"/>
      <c r="H5" s="44"/>
      <c r="I5" s="51"/>
      <c r="J5" s="65">
        <v>400</v>
      </c>
      <c r="K5" s="51"/>
      <c r="L5" s="44" t="s">
        <v>28</v>
      </c>
      <c r="M5" s="102">
        <v>5.5E-2</v>
      </c>
      <c r="N5" s="48">
        <f t="shared" si="0"/>
        <v>0</v>
      </c>
    </row>
    <row r="6" spans="1:14" ht="30" customHeight="1">
      <c r="A6" s="84">
        <v>4</v>
      </c>
      <c r="B6" s="35" t="s">
        <v>85</v>
      </c>
      <c r="C6" s="82" t="s">
        <v>54</v>
      </c>
      <c r="D6" s="43"/>
      <c r="E6" s="43"/>
      <c r="F6" s="54"/>
      <c r="G6" s="44"/>
      <c r="H6" s="44"/>
      <c r="I6" s="51"/>
      <c r="J6" s="65">
        <v>10923.111111111111</v>
      </c>
      <c r="K6" s="51"/>
      <c r="L6" s="44" t="s">
        <v>28</v>
      </c>
      <c r="M6" s="102">
        <v>5.5E-2</v>
      </c>
      <c r="N6" s="48">
        <f t="shared" si="0"/>
        <v>0</v>
      </c>
    </row>
    <row r="7" spans="1:14" ht="30" customHeight="1">
      <c r="A7" s="84">
        <v>5</v>
      </c>
      <c r="B7" s="35" t="s">
        <v>86</v>
      </c>
      <c r="C7" s="82" t="s">
        <v>54</v>
      </c>
      <c r="D7" s="43"/>
      <c r="E7" s="43"/>
      <c r="F7" s="54"/>
      <c r="G7" s="44"/>
      <c r="H7" s="44"/>
      <c r="I7" s="51"/>
      <c r="J7" s="65">
        <v>5575.152000000001</v>
      </c>
      <c r="K7" s="51"/>
      <c r="L7" s="44" t="s">
        <v>28</v>
      </c>
      <c r="M7" s="102">
        <v>5.5E-2</v>
      </c>
      <c r="N7" s="48">
        <f t="shared" si="0"/>
        <v>0</v>
      </c>
    </row>
    <row r="8" spans="1:14" ht="30" customHeight="1">
      <c r="A8" s="84">
        <v>6</v>
      </c>
      <c r="B8" s="35" t="s">
        <v>87</v>
      </c>
      <c r="C8" s="82" t="s">
        <v>54</v>
      </c>
      <c r="D8" s="43"/>
      <c r="E8" s="43"/>
      <c r="F8" s="54"/>
      <c r="G8" s="44"/>
      <c r="H8" s="44"/>
      <c r="I8" s="51"/>
      <c r="J8" s="65">
        <v>114116.44111111113</v>
      </c>
      <c r="K8" s="51"/>
      <c r="L8" s="44" t="s">
        <v>28</v>
      </c>
      <c r="M8" s="102">
        <v>5.5E-2</v>
      </c>
      <c r="N8" s="48">
        <f t="shared" si="0"/>
        <v>0</v>
      </c>
    </row>
    <row r="9" spans="1:14" ht="30" customHeight="1">
      <c r="A9" s="84">
        <v>7</v>
      </c>
      <c r="B9" s="35" t="s">
        <v>88</v>
      </c>
      <c r="C9" s="82" t="s">
        <v>54</v>
      </c>
      <c r="D9" s="43"/>
      <c r="E9" s="43"/>
      <c r="F9" s="54"/>
      <c r="G9" s="44"/>
      <c r="H9" s="44"/>
      <c r="I9" s="51"/>
      <c r="J9" s="65">
        <v>1296.2222222222224</v>
      </c>
      <c r="K9" s="51"/>
      <c r="L9" s="44" t="s">
        <v>28</v>
      </c>
      <c r="M9" s="102">
        <v>5.5E-2</v>
      </c>
      <c r="N9" s="48">
        <f t="shared" si="0"/>
        <v>0</v>
      </c>
    </row>
    <row r="10" spans="1:14" ht="30" customHeight="1">
      <c r="A10" s="84">
        <v>8</v>
      </c>
      <c r="B10" s="35" t="s">
        <v>107</v>
      </c>
      <c r="C10" s="82" t="s">
        <v>54</v>
      </c>
      <c r="D10" s="43"/>
      <c r="E10" s="43"/>
      <c r="F10" s="54"/>
      <c r="G10" s="44"/>
      <c r="H10" s="44"/>
      <c r="I10" s="51"/>
      <c r="J10" s="65">
        <v>1889.1111111111113</v>
      </c>
      <c r="K10" s="51"/>
      <c r="L10" s="44" t="s">
        <v>28</v>
      </c>
      <c r="M10" s="102">
        <v>5.5E-2</v>
      </c>
      <c r="N10" s="48">
        <f t="shared" si="0"/>
        <v>0</v>
      </c>
    </row>
    <row r="11" spans="1:14" ht="18.5" customHeight="1">
      <c r="A11" s="84">
        <v>9</v>
      </c>
      <c r="B11" s="35" t="s">
        <v>89</v>
      </c>
      <c r="C11" s="82" t="s">
        <v>54</v>
      </c>
      <c r="D11" s="43"/>
      <c r="E11" s="43"/>
      <c r="F11" s="54"/>
      <c r="G11" s="44"/>
      <c r="H11" s="44"/>
      <c r="I11" s="51"/>
      <c r="J11" s="65">
        <v>388.66666666666669</v>
      </c>
      <c r="K11" s="51"/>
      <c r="L11" s="44" t="s">
        <v>28</v>
      </c>
      <c r="M11" s="102">
        <v>5.5E-2</v>
      </c>
      <c r="N11" s="48">
        <f>K11*J11</f>
        <v>0</v>
      </c>
    </row>
    <row r="12" spans="1:14" ht="18.5" customHeight="1">
      <c r="A12" s="84">
        <v>10</v>
      </c>
      <c r="B12" s="35" t="s">
        <v>90</v>
      </c>
      <c r="C12" s="82" t="s">
        <v>54</v>
      </c>
      <c r="D12" s="43"/>
      <c r="E12" s="43"/>
      <c r="F12" s="54"/>
      <c r="G12" s="44"/>
      <c r="H12" s="44"/>
      <c r="I12" s="51"/>
      <c r="J12" s="65">
        <v>1055.8755277644166</v>
      </c>
      <c r="K12" s="51"/>
      <c r="L12" s="44" t="s">
        <v>28</v>
      </c>
      <c r="M12" s="102">
        <v>5.5E-2</v>
      </c>
      <c r="N12" s="48">
        <f t="shared" ref="N12:N18" si="1">K12*J12</f>
        <v>0</v>
      </c>
    </row>
    <row r="13" spans="1:14" ht="18.5" customHeight="1">
      <c r="A13" s="84">
        <v>11</v>
      </c>
      <c r="B13" s="35" t="s">
        <v>91</v>
      </c>
      <c r="C13" s="82" t="s">
        <v>54</v>
      </c>
      <c r="D13" s="43"/>
      <c r="E13" s="43"/>
      <c r="F13" s="54"/>
      <c r="G13" s="44"/>
      <c r="H13" s="44"/>
      <c r="I13" s="51"/>
      <c r="J13" s="65">
        <v>1018.2610007109357</v>
      </c>
      <c r="K13" s="51"/>
      <c r="L13" s="44" t="s">
        <v>28</v>
      </c>
      <c r="M13" s="102">
        <v>5.5E-2</v>
      </c>
      <c r="N13" s="48">
        <f t="shared" si="1"/>
        <v>0</v>
      </c>
    </row>
    <row r="14" spans="1:14" ht="30" customHeight="1">
      <c r="A14" s="84">
        <v>12</v>
      </c>
      <c r="B14" s="35" t="s">
        <v>92</v>
      </c>
      <c r="C14" s="82" t="s">
        <v>54</v>
      </c>
      <c r="D14" s="43"/>
      <c r="E14" s="43"/>
      <c r="F14" s="54"/>
      <c r="G14" s="44"/>
      <c r="H14" s="44"/>
      <c r="I14" s="51"/>
      <c r="J14" s="65">
        <v>402</v>
      </c>
      <c r="K14" s="51"/>
      <c r="L14" s="44" t="s">
        <v>28</v>
      </c>
      <c r="M14" s="102">
        <v>5.5E-2</v>
      </c>
      <c r="N14" s="48">
        <f t="shared" si="1"/>
        <v>0</v>
      </c>
    </row>
    <row r="15" spans="1:14" ht="30" customHeight="1">
      <c r="A15" s="84">
        <v>13</v>
      </c>
      <c r="B15" s="35" t="s">
        <v>108</v>
      </c>
      <c r="C15" s="82" t="s">
        <v>54</v>
      </c>
      <c r="D15" s="43"/>
      <c r="E15" s="43"/>
      <c r="F15" s="54"/>
      <c r="G15" s="44"/>
      <c r="H15" s="44"/>
      <c r="I15" s="51"/>
      <c r="J15" s="65">
        <v>516.38625234441554</v>
      </c>
      <c r="K15" s="51"/>
      <c r="L15" s="44" t="s">
        <v>28</v>
      </c>
      <c r="M15" s="102">
        <v>5.5E-2</v>
      </c>
      <c r="N15" s="48">
        <f t="shared" si="1"/>
        <v>0</v>
      </c>
    </row>
    <row r="16" spans="1:14" ht="30" customHeight="1">
      <c r="A16" s="84">
        <v>14</v>
      </c>
      <c r="B16" s="35" t="s">
        <v>93</v>
      </c>
      <c r="C16" s="82" t="s">
        <v>54</v>
      </c>
      <c r="D16" s="43"/>
      <c r="E16" s="43"/>
      <c r="F16" s="54"/>
      <c r="G16" s="44"/>
      <c r="H16" s="44"/>
      <c r="I16" s="51"/>
      <c r="J16" s="65">
        <v>5</v>
      </c>
      <c r="K16" s="51"/>
      <c r="L16" s="44" t="s">
        <v>43</v>
      </c>
      <c r="M16" s="102">
        <v>0.2</v>
      </c>
      <c r="N16" s="48">
        <f t="shared" si="1"/>
        <v>0</v>
      </c>
    </row>
    <row r="17" spans="1:14" ht="30" customHeight="1">
      <c r="A17" s="84">
        <v>15</v>
      </c>
      <c r="B17" s="35" t="s">
        <v>94</v>
      </c>
      <c r="C17" s="82" t="s">
        <v>54</v>
      </c>
      <c r="D17" s="43"/>
      <c r="E17" s="43" t="s">
        <v>19</v>
      </c>
      <c r="F17" s="54"/>
      <c r="G17" s="44"/>
      <c r="H17" s="44"/>
      <c r="I17" s="51"/>
      <c r="J17" s="65">
        <v>5</v>
      </c>
      <c r="K17" s="51"/>
      <c r="L17" s="44" t="s">
        <v>43</v>
      </c>
      <c r="M17" s="102">
        <v>0.2</v>
      </c>
      <c r="N17" s="48">
        <f t="shared" si="1"/>
        <v>0</v>
      </c>
    </row>
    <row r="18" spans="1:14" ht="30" customHeight="1">
      <c r="A18" s="84">
        <v>16</v>
      </c>
      <c r="B18" s="35" t="s">
        <v>95</v>
      </c>
      <c r="C18" s="82" t="s">
        <v>54</v>
      </c>
      <c r="D18" s="43"/>
      <c r="E18" s="43"/>
      <c r="F18" s="54"/>
      <c r="G18" s="44"/>
      <c r="H18" s="44"/>
      <c r="I18" s="51"/>
      <c r="J18" s="65">
        <v>172</v>
      </c>
      <c r="K18" s="51"/>
      <c r="L18" s="44" t="s">
        <v>43</v>
      </c>
      <c r="M18" s="102">
        <v>0.2</v>
      </c>
      <c r="N18" s="48">
        <f t="shared" si="1"/>
        <v>0</v>
      </c>
    </row>
    <row r="19" spans="1:14" ht="30" customHeight="1">
      <c r="A19" s="84">
        <v>17</v>
      </c>
      <c r="B19" s="35" t="s">
        <v>96</v>
      </c>
      <c r="C19" s="82" t="s">
        <v>54</v>
      </c>
      <c r="D19" s="43"/>
      <c r="E19" s="43"/>
      <c r="F19" s="54"/>
      <c r="G19" s="44"/>
      <c r="H19" s="44"/>
      <c r="I19" s="51"/>
      <c r="J19" s="65">
        <v>2.8888888888888888</v>
      </c>
      <c r="K19" s="51"/>
      <c r="L19" s="44" t="s">
        <v>43</v>
      </c>
      <c r="M19" s="102">
        <v>0.2</v>
      </c>
      <c r="N19" s="48">
        <f t="shared" ref="N19:N29" si="2">K19*J19</f>
        <v>0</v>
      </c>
    </row>
    <row r="20" spans="1:14" ht="30" customHeight="1">
      <c r="A20" s="84" t="s">
        <v>17</v>
      </c>
      <c r="B20" s="35" t="s">
        <v>97</v>
      </c>
      <c r="C20" s="82" t="s">
        <v>54</v>
      </c>
      <c r="D20" s="43"/>
      <c r="E20" s="43"/>
      <c r="F20" s="54"/>
      <c r="G20" s="44"/>
      <c r="H20" s="44"/>
      <c r="I20" s="51"/>
      <c r="J20" s="65">
        <v>26.777777777777782</v>
      </c>
      <c r="K20" s="51"/>
      <c r="L20" s="44" t="s">
        <v>43</v>
      </c>
      <c r="M20" s="102">
        <v>0.2</v>
      </c>
      <c r="N20" s="48">
        <f t="shared" si="2"/>
        <v>0</v>
      </c>
    </row>
    <row r="21" spans="1:14" ht="30" customHeight="1">
      <c r="A21" s="84">
        <v>19</v>
      </c>
      <c r="B21" s="35" t="s">
        <v>98</v>
      </c>
      <c r="C21" s="82" t="s">
        <v>54</v>
      </c>
      <c r="D21" s="43"/>
      <c r="E21" s="43"/>
      <c r="F21" s="54"/>
      <c r="H21" s="44"/>
      <c r="I21" s="51"/>
      <c r="J21" s="65">
        <v>14.666666666666666</v>
      </c>
      <c r="K21" s="51"/>
      <c r="L21" s="44" t="s">
        <v>43</v>
      </c>
      <c r="M21" s="102">
        <v>0.2</v>
      </c>
      <c r="N21" s="48">
        <f t="shared" si="2"/>
        <v>0</v>
      </c>
    </row>
    <row r="22" spans="1:14" ht="30" customHeight="1">
      <c r="A22" s="84">
        <v>20</v>
      </c>
      <c r="B22" s="35" t="s">
        <v>99</v>
      </c>
      <c r="C22" s="82" t="s">
        <v>54</v>
      </c>
      <c r="D22" s="43"/>
      <c r="E22" s="43"/>
      <c r="F22" s="54"/>
      <c r="G22" s="44"/>
      <c r="H22" s="44"/>
      <c r="I22" s="51"/>
      <c r="J22" s="65">
        <v>203.20399999999998</v>
      </c>
      <c r="K22" s="51"/>
      <c r="L22" s="44" t="s">
        <v>43</v>
      </c>
      <c r="M22" s="102">
        <v>0.2</v>
      </c>
      <c r="N22" s="48">
        <f t="shared" si="2"/>
        <v>0</v>
      </c>
    </row>
    <row r="23" spans="1:14" ht="30" customHeight="1">
      <c r="A23" s="84">
        <v>21</v>
      </c>
      <c r="B23" s="35" t="s">
        <v>100</v>
      </c>
      <c r="C23" s="82" t="s">
        <v>54</v>
      </c>
      <c r="D23" s="43"/>
      <c r="E23" s="43"/>
      <c r="F23" s="54"/>
      <c r="G23" s="44"/>
      <c r="H23" s="44"/>
      <c r="I23" s="51"/>
      <c r="J23" s="65">
        <v>25.333333333333332</v>
      </c>
      <c r="K23" s="51"/>
      <c r="L23" s="44" t="s">
        <v>43</v>
      </c>
      <c r="M23" s="102">
        <v>0.2</v>
      </c>
      <c r="N23" s="48">
        <f t="shared" si="2"/>
        <v>0</v>
      </c>
    </row>
    <row r="24" spans="1:14" ht="30" customHeight="1">
      <c r="A24" s="84">
        <v>22</v>
      </c>
      <c r="B24" s="35" t="s">
        <v>101</v>
      </c>
      <c r="C24" s="82" t="s">
        <v>54</v>
      </c>
      <c r="D24" s="43"/>
      <c r="E24" s="43"/>
      <c r="F24" s="54"/>
      <c r="G24" s="44"/>
      <c r="H24" s="44"/>
      <c r="I24" s="51"/>
      <c r="K24" s="51"/>
      <c r="L24" s="44" t="s">
        <v>43</v>
      </c>
      <c r="M24" s="102">
        <v>0.2</v>
      </c>
      <c r="N24" s="48">
        <f>K24*I22</f>
        <v>0</v>
      </c>
    </row>
    <row r="25" spans="1:14" ht="30" customHeight="1">
      <c r="A25" s="84">
        <v>23</v>
      </c>
      <c r="B25" s="35" t="s">
        <v>102</v>
      </c>
      <c r="C25" s="82" t="s">
        <v>54</v>
      </c>
      <c r="D25" s="43"/>
      <c r="E25" s="43"/>
      <c r="F25" s="54"/>
      <c r="G25" s="44"/>
      <c r="H25" s="44"/>
      <c r="I25" s="51"/>
      <c r="J25" s="65">
        <v>64.666666666666671</v>
      </c>
      <c r="K25" s="51"/>
      <c r="L25" s="44" t="s">
        <v>43</v>
      </c>
      <c r="M25" s="102">
        <v>0.2</v>
      </c>
      <c r="N25" s="48">
        <f t="shared" si="2"/>
        <v>0</v>
      </c>
    </row>
    <row r="26" spans="1:14" ht="30" customHeight="1">
      <c r="A26" s="84">
        <v>24</v>
      </c>
      <c r="B26" s="35" t="s">
        <v>103</v>
      </c>
      <c r="C26" s="82" t="s">
        <v>54</v>
      </c>
      <c r="D26" s="43"/>
      <c r="E26" s="43"/>
      <c r="F26" s="54"/>
      <c r="G26" s="44"/>
      <c r="H26" s="44"/>
      <c r="I26" s="51"/>
      <c r="J26" s="65">
        <v>261.33333333333331</v>
      </c>
      <c r="K26" s="51"/>
      <c r="L26" s="44" t="s">
        <v>43</v>
      </c>
      <c r="M26" s="102">
        <v>0.2</v>
      </c>
      <c r="N26" s="48">
        <f t="shared" ref="N26:N27" si="3">K26*J26</f>
        <v>0</v>
      </c>
    </row>
    <row r="27" spans="1:14" ht="30" customHeight="1">
      <c r="A27" s="84">
        <v>25</v>
      </c>
      <c r="B27" s="35" t="s">
        <v>104</v>
      </c>
      <c r="C27" s="82" t="s">
        <v>54</v>
      </c>
      <c r="D27" s="43"/>
      <c r="E27" s="43"/>
      <c r="F27" s="54"/>
      <c r="G27" s="44"/>
      <c r="H27" s="44"/>
      <c r="I27" s="51"/>
      <c r="J27" s="65">
        <v>6.666666666666667</v>
      </c>
      <c r="K27" s="51"/>
      <c r="L27" s="44" t="s">
        <v>43</v>
      </c>
      <c r="M27" s="102">
        <v>0.2</v>
      </c>
      <c r="N27" s="48">
        <f t="shared" si="3"/>
        <v>0</v>
      </c>
    </row>
    <row r="28" spans="1:14" ht="30" customHeight="1">
      <c r="A28" s="84">
        <v>26</v>
      </c>
      <c r="B28" s="35" t="s">
        <v>105</v>
      </c>
      <c r="C28" s="82" t="s">
        <v>54</v>
      </c>
      <c r="D28" s="43"/>
      <c r="E28" s="43"/>
      <c r="F28" s="54"/>
      <c r="G28" s="44"/>
      <c r="H28" s="44"/>
      <c r="I28" s="51"/>
      <c r="J28" s="65">
        <v>6</v>
      </c>
      <c r="K28" s="51"/>
      <c r="L28" s="44" t="s">
        <v>43</v>
      </c>
      <c r="M28" s="102">
        <v>0.2</v>
      </c>
      <c r="N28" s="48">
        <f t="shared" si="2"/>
        <v>0</v>
      </c>
    </row>
    <row r="29" spans="1:14" ht="30" customHeight="1">
      <c r="A29" s="84">
        <v>27</v>
      </c>
      <c r="B29" s="35" t="s">
        <v>106</v>
      </c>
      <c r="C29" s="82" t="s">
        <v>54</v>
      </c>
      <c r="D29" s="43"/>
      <c r="E29" s="43"/>
      <c r="F29" s="54"/>
      <c r="G29" s="44"/>
      <c r="H29" s="44"/>
      <c r="I29" s="51"/>
      <c r="J29" s="65">
        <v>26.666666666666668</v>
      </c>
      <c r="K29" s="51"/>
      <c r="L29" s="44" t="s">
        <v>43</v>
      </c>
      <c r="M29" s="102">
        <v>0.2</v>
      </c>
      <c r="N29" s="48">
        <f t="shared" si="2"/>
        <v>0</v>
      </c>
    </row>
    <row r="30" spans="1:14">
      <c r="I30" s="51"/>
      <c r="L30" s="135" t="s">
        <v>50</v>
      </c>
      <c r="M30" s="135"/>
      <c r="N30" s="71">
        <f>SUM(N3:N29)</f>
        <v>0</v>
      </c>
    </row>
    <row r="31" spans="1:14">
      <c r="I31" s="51"/>
      <c r="L31" s="135" t="s">
        <v>51</v>
      </c>
      <c r="M31" s="135"/>
      <c r="N31" s="71">
        <f>N30*5.5%+N30</f>
        <v>0</v>
      </c>
    </row>
    <row r="32" spans="1:14">
      <c r="I32" s="51"/>
      <c r="M32" s="77"/>
    </row>
  </sheetData>
  <mergeCells count="2">
    <mergeCell ref="L30:M30"/>
    <mergeCell ref="L31:M3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59" fitToHeight="0" orientation="landscape" r:id="rId1"/>
  <headerFooter>
    <oddHeader>&amp;LConsultation n° 26/008
&amp;CANNEXES FINANCIERES
LOT 1 - FOURNITURE DE BOISSONS</oddHeader>
    <oddFooter>&amp;CDernière date de mise à jour: &amp;D&amp;RDate, cachet, signature, précédée
 du nom du signataire
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</sheetPr>
  <dimension ref="A1:K20"/>
  <sheetViews>
    <sheetView view="pageBreakPreview" zoomScale="60" zoomScaleNormal="100" workbookViewId="0">
      <selection activeCell="E8" sqref="E8"/>
    </sheetView>
  </sheetViews>
  <sheetFormatPr baseColWidth="10" defaultColWidth="11.453125" defaultRowHeight="12"/>
  <cols>
    <col min="1" max="1" width="21.1796875" style="57" customWidth="1"/>
    <col min="2" max="2" width="39" style="57" customWidth="1"/>
    <col min="3" max="3" width="12.54296875" style="57" customWidth="1"/>
    <col min="4" max="4" width="22.7265625" style="57" customWidth="1"/>
    <col min="5" max="5" width="11.453125" style="57"/>
    <col min="6" max="6" width="13.54296875" style="57" customWidth="1"/>
    <col min="7" max="7" width="17.453125" style="57" customWidth="1"/>
    <col min="8" max="8" width="12.81640625" style="59" customWidth="1"/>
    <col min="9" max="9" width="12.81640625" style="57" customWidth="1"/>
    <col min="10" max="10" width="11.453125" style="59"/>
    <col min="11" max="16384" width="11.453125" style="57"/>
  </cols>
  <sheetData>
    <row r="1" spans="1:11" ht="46">
      <c r="A1" s="36" t="s">
        <v>2</v>
      </c>
      <c r="B1" s="36" t="s">
        <v>37</v>
      </c>
      <c r="C1" s="37" t="s">
        <v>0</v>
      </c>
      <c r="D1" s="37" t="s">
        <v>25</v>
      </c>
      <c r="E1" s="37" t="s">
        <v>29</v>
      </c>
      <c r="F1" s="36" t="s">
        <v>30</v>
      </c>
      <c r="G1" s="36" t="s">
        <v>31</v>
      </c>
      <c r="H1" s="49" t="s">
        <v>34</v>
      </c>
      <c r="I1" s="36" t="s">
        <v>33</v>
      </c>
      <c r="J1" s="49" t="s">
        <v>38</v>
      </c>
      <c r="K1" s="38" t="s">
        <v>26</v>
      </c>
    </row>
    <row r="2" spans="1:11" ht="30" customHeight="1">
      <c r="A2" s="94" t="s">
        <v>62</v>
      </c>
      <c r="B2" s="53"/>
      <c r="C2" s="43"/>
      <c r="D2" s="43"/>
      <c r="E2" s="44"/>
      <c r="F2" s="44"/>
      <c r="G2" s="44"/>
      <c r="H2" s="51"/>
      <c r="I2" s="58"/>
      <c r="J2" s="51"/>
      <c r="K2" s="45">
        <v>5.5E-2</v>
      </c>
    </row>
    <row r="3" spans="1:11" ht="30" customHeight="1">
      <c r="A3" s="94" t="s">
        <v>63</v>
      </c>
      <c r="B3" s="53"/>
      <c r="C3" s="43"/>
      <c r="D3" s="43"/>
      <c r="E3" s="44"/>
      <c r="F3" s="44"/>
      <c r="G3" s="44"/>
      <c r="H3" s="51"/>
      <c r="I3" s="58"/>
      <c r="J3" s="51"/>
      <c r="K3" s="45">
        <v>5.5E-2</v>
      </c>
    </row>
    <row r="4" spans="1:11" ht="30" customHeight="1">
      <c r="A4" s="95" t="s">
        <v>64</v>
      </c>
      <c r="B4" s="53"/>
      <c r="C4" s="43"/>
      <c r="D4" s="43"/>
      <c r="E4" s="44"/>
      <c r="F4" s="44"/>
      <c r="G4" s="44"/>
      <c r="H4" s="51"/>
      <c r="I4" s="58"/>
      <c r="J4" s="51"/>
      <c r="K4" s="45">
        <v>5.5E-2</v>
      </c>
    </row>
    <row r="5" spans="1:11" ht="30" customHeight="1">
      <c r="A5" s="96" t="s">
        <v>65</v>
      </c>
      <c r="B5" s="53"/>
      <c r="C5" s="43"/>
      <c r="D5" s="43"/>
      <c r="E5" s="44"/>
      <c r="F5" s="44"/>
      <c r="G5" s="44"/>
      <c r="H5" s="51"/>
      <c r="I5" s="58"/>
      <c r="J5" s="51"/>
      <c r="K5" s="45"/>
    </row>
    <row r="6" spans="1:11" ht="30" customHeight="1">
      <c r="A6" s="95" t="s">
        <v>66</v>
      </c>
      <c r="B6" s="53"/>
      <c r="C6" s="43"/>
      <c r="D6" s="43"/>
      <c r="E6" s="44"/>
      <c r="F6" s="44"/>
      <c r="G6" s="44"/>
      <c r="H6" s="51"/>
      <c r="I6" s="58"/>
      <c r="J6" s="51"/>
      <c r="K6" s="45"/>
    </row>
    <row r="7" spans="1:11" ht="30" customHeight="1">
      <c r="A7" s="35"/>
      <c r="B7" s="53"/>
      <c r="C7" s="43"/>
      <c r="D7" s="43"/>
      <c r="E7" s="44"/>
      <c r="F7" s="44"/>
      <c r="G7" s="44"/>
      <c r="H7" s="51"/>
      <c r="I7" s="58"/>
      <c r="J7" s="51"/>
      <c r="K7" s="45"/>
    </row>
    <row r="8" spans="1:11" ht="30" customHeight="1">
      <c r="A8" s="35"/>
      <c r="B8" s="53"/>
      <c r="C8" s="43"/>
      <c r="D8" s="43"/>
      <c r="E8" s="44"/>
      <c r="F8" s="44"/>
      <c r="G8" s="44"/>
      <c r="H8" s="51"/>
      <c r="I8" s="58"/>
      <c r="J8" s="51"/>
      <c r="K8" s="45"/>
    </row>
    <row r="9" spans="1:11" ht="30" customHeight="1">
      <c r="A9" s="35"/>
      <c r="B9" s="53"/>
      <c r="C9" s="43"/>
      <c r="D9" s="43"/>
      <c r="E9" s="44"/>
      <c r="F9" s="44"/>
      <c r="G9" s="44"/>
      <c r="H9" s="51"/>
      <c r="I9" s="58"/>
      <c r="J9" s="51"/>
      <c r="K9" s="45"/>
    </row>
    <row r="11" spans="1:11" ht="18.5" customHeight="1"/>
    <row r="12" spans="1:11" ht="18.5" customHeight="1"/>
    <row r="13" spans="1:11" ht="18.5" customHeight="1"/>
    <row r="17" spans="1:5">
      <c r="E17" s="57" t="s">
        <v>19</v>
      </c>
    </row>
    <row r="20" spans="1:5">
      <c r="A20" s="57" t="s">
        <v>17</v>
      </c>
    </row>
  </sheetData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59" fitToHeight="0" orientation="landscape" r:id="rId1"/>
  <headerFooter>
    <oddHeader>&amp;LConsultation n° 26/008
&amp;CANNEXES FINANCIERES
LOT 1 - FOURNITURE DE BOISSONS</oddHeader>
    <oddFooter>&amp;CDernière date de mise à jour: &amp;D&amp;RDate, cachet, signature, précédée
 du nom du signataire
Page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  <pageSetUpPr fitToPage="1"/>
  </sheetPr>
  <dimension ref="A1:D31"/>
  <sheetViews>
    <sheetView view="pageLayout" zoomScaleNormal="100" workbookViewId="0">
      <selection activeCell="C3" sqref="C3"/>
    </sheetView>
  </sheetViews>
  <sheetFormatPr baseColWidth="10" defaultColWidth="9.1796875" defaultRowHeight="18"/>
  <cols>
    <col min="1" max="1" width="79.6328125" style="1" bestFit="1" customWidth="1"/>
    <col min="2" max="2" width="31.54296875" style="1" customWidth="1"/>
    <col min="3" max="3" width="33.7265625" style="1" customWidth="1"/>
    <col min="4" max="16384" width="9.1796875" style="1"/>
  </cols>
  <sheetData>
    <row r="1" spans="1:4" ht="25" customHeight="1">
      <c r="A1" s="68" t="s">
        <v>48</v>
      </c>
      <c r="B1" s="68" t="s">
        <v>46</v>
      </c>
      <c r="C1" s="68" t="s">
        <v>47</v>
      </c>
      <c r="D1" s="66"/>
    </row>
    <row r="2" spans="1:4" ht="25" customHeight="1">
      <c r="A2" s="69" t="s">
        <v>55</v>
      </c>
      <c r="B2" s="70">
        <f>' Lot 1-1 BOISSONS'!N67</f>
        <v>0</v>
      </c>
      <c r="C2" s="70">
        <f>' Lot 1-1 BOISSONS'!N68</f>
        <v>0</v>
      </c>
      <c r="D2" s="66"/>
    </row>
    <row r="3" spans="1:4" ht="35" customHeight="1">
      <c r="A3" s="88" t="s">
        <v>56</v>
      </c>
      <c r="B3" s="70">
        <f>' Lot 2-1 PROD SOLU ET DISTRI '!N30</f>
        <v>0</v>
      </c>
      <c r="C3" s="70">
        <f>' Lot 2-1 PROD SOLU ET DISTRI '!N31</f>
        <v>0</v>
      </c>
      <c r="D3" s="66"/>
    </row>
    <row r="4" spans="1:4">
      <c r="A4" s="67"/>
      <c r="B4" s="67"/>
      <c r="C4" s="67"/>
      <c r="D4" s="66"/>
    </row>
    <row r="5" spans="1:4">
      <c r="A5" s="67"/>
      <c r="B5" s="67"/>
      <c r="C5" s="67"/>
      <c r="D5" s="66"/>
    </row>
    <row r="6" spans="1:4">
      <c r="A6" s="67"/>
      <c r="B6" s="67"/>
      <c r="C6" s="67"/>
      <c r="D6" s="66"/>
    </row>
    <row r="7" spans="1:4">
      <c r="A7" s="67"/>
      <c r="B7" s="67"/>
      <c r="C7" s="67"/>
      <c r="D7" s="66"/>
    </row>
    <row r="8" spans="1:4">
      <c r="A8" s="67"/>
      <c r="B8" s="67"/>
      <c r="C8" s="67"/>
      <c r="D8" s="66"/>
    </row>
    <row r="9" spans="1:4">
      <c r="A9" s="67"/>
      <c r="B9" s="67"/>
      <c r="C9" s="67"/>
      <c r="D9" s="66"/>
    </row>
    <row r="10" spans="1:4">
      <c r="A10" s="67"/>
      <c r="B10" s="67"/>
      <c r="C10" s="67"/>
      <c r="D10" s="66"/>
    </row>
    <row r="11" spans="1:4">
      <c r="A11" s="67"/>
      <c r="B11" s="67"/>
      <c r="C11" s="67"/>
      <c r="D11" s="66"/>
    </row>
    <row r="12" spans="1:4">
      <c r="A12" s="67"/>
      <c r="B12" s="67"/>
      <c r="C12" s="67"/>
      <c r="D12" s="66"/>
    </row>
    <row r="13" spans="1:4">
      <c r="A13" s="67"/>
      <c r="B13" s="67"/>
      <c r="C13" s="67"/>
      <c r="D13" s="66"/>
    </row>
    <row r="14" spans="1:4">
      <c r="A14" s="67"/>
      <c r="B14" s="67"/>
      <c r="C14" s="67"/>
      <c r="D14" s="66"/>
    </row>
    <row r="15" spans="1:4">
      <c r="A15" s="67"/>
      <c r="B15" s="67"/>
      <c r="C15" s="67"/>
      <c r="D15" s="66"/>
    </row>
    <row r="16" spans="1:4">
      <c r="A16" s="67"/>
      <c r="B16" s="67"/>
      <c r="C16" s="67"/>
      <c r="D16" s="66"/>
    </row>
    <row r="17" spans="1:4">
      <c r="A17" s="67"/>
      <c r="B17" s="67"/>
      <c r="C17" s="67"/>
      <c r="D17" s="66"/>
    </row>
    <row r="18" spans="1:4">
      <c r="A18" s="67"/>
      <c r="B18" s="67"/>
      <c r="C18" s="67"/>
      <c r="D18" s="66"/>
    </row>
    <row r="19" spans="1:4">
      <c r="A19" s="67"/>
      <c r="B19" s="67"/>
      <c r="C19" s="67"/>
      <c r="D19" s="66"/>
    </row>
    <row r="20" spans="1:4">
      <c r="A20" s="67"/>
      <c r="B20" s="67"/>
      <c r="C20" s="67"/>
      <c r="D20" s="66"/>
    </row>
    <row r="21" spans="1:4">
      <c r="A21" s="67"/>
      <c r="B21" s="67"/>
      <c r="C21" s="67"/>
      <c r="D21" s="66"/>
    </row>
    <row r="22" spans="1:4">
      <c r="A22" s="67"/>
      <c r="B22" s="67"/>
      <c r="C22" s="67"/>
      <c r="D22" s="66"/>
    </row>
    <row r="23" spans="1:4">
      <c r="A23" s="67"/>
      <c r="B23" s="67"/>
      <c r="C23" s="67"/>
      <c r="D23" s="66"/>
    </row>
    <row r="24" spans="1:4">
      <c r="A24" s="67"/>
      <c r="B24" s="67"/>
      <c r="C24" s="67"/>
      <c r="D24" s="66"/>
    </row>
    <row r="25" spans="1:4">
      <c r="A25" s="67"/>
      <c r="B25" s="67"/>
      <c r="C25" s="67"/>
      <c r="D25" s="66"/>
    </row>
    <row r="26" spans="1:4">
      <c r="A26" s="67"/>
      <c r="B26" s="67"/>
      <c r="C26" s="67"/>
      <c r="D26" s="66"/>
    </row>
    <row r="27" spans="1:4">
      <c r="A27" s="67"/>
      <c r="B27" s="67"/>
      <c r="C27" s="67"/>
      <c r="D27" s="66"/>
    </row>
    <row r="28" spans="1:4">
      <c r="A28" s="67"/>
      <c r="B28" s="67"/>
      <c r="C28" s="67"/>
      <c r="D28" s="66"/>
    </row>
    <row r="29" spans="1:4">
      <c r="A29" s="67"/>
      <c r="B29" s="67"/>
      <c r="C29" s="67"/>
      <c r="D29" s="66"/>
    </row>
    <row r="30" spans="1:4">
      <c r="A30" s="67"/>
      <c r="B30" s="67"/>
      <c r="C30" s="67"/>
      <c r="D30" s="66"/>
    </row>
    <row r="31" spans="1:4">
      <c r="A31" s="66"/>
      <c r="B31" s="66"/>
      <c r="C31" s="66"/>
      <c r="D31" s="66"/>
    </row>
  </sheetData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99" fitToHeight="0" orientation="landscape" r:id="rId1"/>
  <headerFooter>
    <oddHeader>&amp;LConsultation n° 26/008
&amp;CANNEXES FINANCIERES
SIMULATION FINANCIERE DES LOTS DE FOURNITURE DE BOISSONS</oddHeader>
    <oddFooter>&amp;CDernière date de mise à jour: &amp;D&amp;RDate, cachet, signature, précédée
 du nom du signataire
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lot 1-0 BOISSONS</vt:lpstr>
      <vt:lpstr> Lot 1-1 BOISSONS</vt:lpstr>
      <vt:lpstr>LOT 1-2 BOISSONS</vt:lpstr>
      <vt:lpstr>LOT 2-0 PROD SOLU ET DISTRI</vt:lpstr>
      <vt:lpstr> Lot 2-1 PROD SOLU ET DISTRI </vt:lpstr>
      <vt:lpstr>LOT 2-2 PROD SOLU ET DISTRI </vt:lpstr>
      <vt:lpstr>SIMULATION FINANCIERE</vt:lpstr>
      <vt:lpstr>' Lot 1-1 BOISSONS'!Impression_des_titres</vt:lpstr>
      <vt:lpstr>' Lot 2-1 PROD SOLU ET DISTRI '!Impression_des_titres</vt:lpstr>
      <vt:lpstr>' Lot 1-1 BOISSONS'!Zone_d_impression</vt:lpstr>
      <vt:lpstr>' Lot 2-1 PROD SOLU ET DISTRI '!Zone_d_impression</vt:lpstr>
      <vt:lpstr>'lot 1-0 BOISSONS'!Zone_d_impression</vt:lpstr>
      <vt:lpstr>'LOT 2-0 PROD SOLU ET DISTRI'!Zone_d_impression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2026-01-09T15:43:05Z</dcterms:modified>
</cp:coreProperties>
</file>